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R330 Timetable 2025" sheetId="1" r:id="rId4"/>
  </sheets>
  <definedNames/>
  <calcPr/>
  <extLst>
    <ext uri="GoogleSheetsCustomDataVersion2">
      <go:sheetsCustomData xmlns:go="http://customooxmlschemas.google.com/" r:id="rId5" roundtripDataChecksum="4EOg4M8y6x33XhA0dJJY1Y/wt8sn9M5bqbBSX3TXst0="/>
    </ext>
  </extLst>
</workbook>
</file>

<file path=xl/sharedStrings.xml><?xml version="1.0" encoding="utf-8"?>
<sst xmlns="http://schemas.openxmlformats.org/spreadsheetml/2006/main" count="426" uniqueCount="336">
  <si>
    <r>
      <rPr>
        <rFont val="&quot;Helvetica Neue&quot;, Arial"/>
        <b/>
        <color rgb="FF000000"/>
      </rPr>
      <t xml:space="preserve">Venerdì
</t>
    </r>
    <r>
      <rPr>
        <rFont val="&quot;Helvetica Neue&quot;, Arial"/>
        <b val="0"/>
        <color rgb="FF000000"/>
      </rPr>
      <t>Friday
Vendredi</t>
    </r>
  </si>
  <si>
    <r>
      <rPr>
        <rFont val="&quot;Helvetica Neue&quot;, Arial"/>
        <b/>
        <color rgb="FF000000"/>
      </rPr>
      <t xml:space="preserve">Sabato
</t>
    </r>
    <r>
      <rPr>
        <rFont val="&quot;Helvetica Neue&quot;, Arial"/>
        <b val="0"/>
        <color rgb="FF000000"/>
      </rPr>
      <t>Saturday
Samedi</t>
    </r>
  </si>
  <si>
    <r>
      <rPr>
        <rFont val="&quot;Helvetica Neue&quot;, Arial"/>
        <b/>
        <color theme="1"/>
      </rPr>
      <t xml:space="preserve">Domenica
</t>
    </r>
    <r>
      <rPr>
        <rFont val="&quot;Helvetica Neue&quot;, Arial"/>
        <b val="0"/>
        <color theme="1"/>
      </rPr>
      <t>Sunday
Dimanche</t>
    </r>
  </si>
  <si>
    <r>
      <rPr>
        <rFont val="Arial"/>
        <b/>
        <color theme="1"/>
      </rPr>
      <t xml:space="preserve">Lunedì
</t>
    </r>
    <r>
      <rPr>
        <rFont val="Arial"/>
        <b val="0"/>
        <color theme="1"/>
      </rPr>
      <t xml:space="preserve">Monday
</t>
    </r>
    <r>
      <rPr>
        <rFont val="Helvetica Neue"/>
        <b val="0"/>
        <color theme="1"/>
      </rPr>
      <t>Lundi</t>
    </r>
  </si>
  <si>
    <r>
      <rPr>
        <rFont val="&quot;Helvetica Neue&quot;, Arial"/>
        <b/>
        <color rgb="FF000000"/>
      </rPr>
      <t xml:space="preserve">Martedì
</t>
    </r>
    <r>
      <rPr>
        <rFont val="&quot;Helvetica Neue&quot;, Arial"/>
        <b val="0"/>
        <color rgb="FF000000"/>
      </rPr>
      <t>Tuesday
Mardi</t>
    </r>
  </si>
  <si>
    <r>
      <rPr>
        <rFont val="&quot;Helvetica Neue&quot;, Arial"/>
        <b/>
        <color rgb="FF000000"/>
      </rPr>
      <t xml:space="preserve">Mercoledì
</t>
    </r>
    <r>
      <rPr>
        <rFont val="&quot;Helvetica Neue&quot;, Arial"/>
        <b val="0"/>
        <color rgb="FF000000"/>
      </rPr>
      <t>Wednesday
Mercredi</t>
    </r>
  </si>
  <si>
    <r>
      <rPr>
        <rFont val="&quot;Helvetica Neue&quot;, Arial"/>
        <b/>
        <color rgb="FF000000"/>
      </rPr>
      <t xml:space="preserve">Giovedì
</t>
    </r>
    <r>
      <rPr>
        <rFont val="&quot;Helvetica Neue&quot;, Arial"/>
        <b val="0"/>
        <color rgb="FF000000"/>
      </rPr>
      <t>Thursday
Jeudi</t>
    </r>
  </si>
  <si>
    <r>
      <rPr>
        <rFont val="&quot;Helvetica Neue&quot;, Arial"/>
        <b/>
        <color rgb="FF000000"/>
      </rPr>
      <t xml:space="preserve">Venerdì
</t>
    </r>
    <r>
      <rPr>
        <rFont val="&quot;Helvetica Neue&quot;, Arial"/>
        <b val="0"/>
        <color rgb="FF000000"/>
      </rPr>
      <t>Friday
Vendredi</t>
    </r>
  </si>
  <si>
    <r>
      <rPr>
        <rFont val="&quot;Helvetica Neue&quot;, Arial"/>
        <b/>
        <color rgb="FF000000"/>
      </rPr>
      <t xml:space="preserve">Sabato
</t>
    </r>
    <r>
      <rPr>
        <rFont val="&quot;Helvetica Neue&quot;, Arial"/>
        <b val="0"/>
        <color rgb="FF000000"/>
      </rPr>
      <t>Saturday
Samedi</t>
    </r>
  </si>
  <si>
    <r>
      <rPr>
        <rFont val="Helvetica Neue"/>
        <b/>
        <color theme="1"/>
        <sz val="12.0"/>
      </rPr>
      <t xml:space="preserve">D1
</t>
    </r>
    <r>
      <rPr>
        <rFont val="Helvetica Neue"/>
        <b/>
        <color theme="1"/>
        <sz val="8.0"/>
      </rPr>
      <t>TOR450 START</t>
    </r>
  </si>
  <si>
    <t>D2</t>
  </si>
  <si>
    <r>
      <rPr>
        <rFont val="Helvetica Neue"/>
        <b/>
        <color theme="1"/>
        <sz val="12.0"/>
      </rPr>
      <t xml:space="preserve">D3
</t>
    </r>
    <r>
      <rPr>
        <rFont val="Helvetica Neue"/>
        <b/>
        <color theme="1"/>
        <sz val="8.0"/>
      </rPr>
      <t>TOR330 START</t>
    </r>
  </si>
  <si>
    <t>D4</t>
  </si>
  <si>
    <r>
      <rPr>
        <rFont val="Helvetica Neue"/>
        <b/>
        <color rgb="FFFFFFFF"/>
        <sz val="12.0"/>
      </rPr>
      <t xml:space="preserve">D5
</t>
    </r>
    <r>
      <rPr>
        <rFont val="Helvetica Neue"/>
        <b/>
        <color rgb="FFFFFFFF"/>
        <sz val="8.0"/>
      </rPr>
      <t>TOR130 START</t>
    </r>
  </si>
  <si>
    <r>
      <rPr>
        <rFont val="Helvetica Neue"/>
        <b/>
        <color rgb="FFFFFFFF"/>
        <sz val="12.0"/>
      </rPr>
      <t xml:space="preserve">D6 
</t>
    </r>
    <r>
      <rPr>
        <rFont val="Helvetica Neue"/>
        <b/>
        <color rgb="FFFFFFFF"/>
        <sz val="8.0"/>
      </rPr>
      <t>TOR100 START</t>
    </r>
  </si>
  <si>
    <t>D7</t>
  </si>
  <si>
    <t>D8</t>
  </si>
  <si>
    <r>
      <rPr>
        <rFont val="Helvetica Neue"/>
        <b/>
        <color rgb="FFFFFFFF"/>
        <sz val="12.0"/>
      </rPr>
      <t xml:space="preserve">D9
</t>
    </r>
    <r>
      <rPr>
        <rFont val="Helvetica Neue"/>
        <b/>
        <color rgb="FFFFFFFF"/>
        <sz val="8.0"/>
      </rPr>
      <t>TOR30 START</t>
    </r>
  </si>
  <si>
    <r>
      <rPr>
        <rFont val="Helvetica Neue"/>
        <b/>
        <color theme="1"/>
        <sz val="36.0"/>
      </rPr>
      <t xml:space="preserve">TOR330 - Tor des Géants® </t>
    </r>
    <r>
      <rPr>
        <rFont val="Helvetica Neue"/>
        <b/>
        <color theme="1"/>
        <sz val="18.0"/>
      </rPr>
      <t xml:space="preserve">
</t>
    </r>
    <r>
      <rPr>
        <rFont val="Helvetica Neue"/>
        <b/>
        <color theme="1"/>
        <sz val="20.0"/>
      </rPr>
      <t xml:space="preserve">Timetable 
</t>
    </r>
  </si>
  <si>
    <t>Waypoint</t>
  </si>
  <si>
    <t>Altitude
(m)</t>
  </si>
  <si>
    <t>POI tipology*</t>
  </si>
  <si>
    <t>Distance
from START
(km)</t>
  </si>
  <si>
    <t>Distance
from previous point
(km)</t>
  </si>
  <si>
    <t>D+
from START (m)</t>
  </si>
  <si>
    <t>D+
from previous point
(m)</t>
  </si>
  <si>
    <t>D-                      from START (m)</t>
  </si>
  <si>
    <t>D-
from previous point
(m)</t>
  </si>
  <si>
    <t>FIRST WAVE</t>
  </si>
  <si>
    <t>SECOND WAVE</t>
  </si>
  <si>
    <t>Fastest passage</t>
  </si>
  <si>
    <t>Slowest passage</t>
  </si>
  <si>
    <t>Cut off time</t>
  </si>
  <si>
    <t>IN</t>
  </si>
  <si>
    <t>OUT</t>
  </si>
  <si>
    <t>Courmayeur START</t>
  </si>
  <si>
    <t>START</t>
  </si>
  <si>
    <t>D3 10.00</t>
  </si>
  <si>
    <t>D3 12.00</t>
  </si>
  <si>
    <t>Col ARP</t>
  </si>
  <si>
    <t>W</t>
  </si>
  <si>
    <t>Baite Youlaz</t>
  </si>
  <si>
    <t>R</t>
  </si>
  <si>
    <t>D3 11.42</t>
  </si>
  <si>
    <t>D3 13.56</t>
  </si>
  <si>
    <t>D3 13.57</t>
  </si>
  <si>
    <t>D3 17.05</t>
  </si>
  <si>
    <t>La Thuile</t>
  </si>
  <si>
    <t>R+A</t>
  </si>
  <si>
    <t>D3 15.10</t>
  </si>
  <si>
    <t>D3 15.30</t>
  </si>
  <si>
    <t>D3 14.00</t>
  </si>
  <si>
    <t>D3 17.30</t>
  </si>
  <si>
    <t>Rifugio Deffeyes</t>
  </si>
  <si>
    <t>D3 13.40</t>
  </si>
  <si>
    <t>D3 19.02</t>
  </si>
  <si>
    <t>D3 16.00</t>
  </si>
  <si>
    <t>D3 22.00</t>
  </si>
  <si>
    <t>Col Passo Alto</t>
  </si>
  <si>
    <t>Bivacco Zappelli</t>
  </si>
  <si>
    <t>D3 14.34</t>
  </si>
  <si>
    <t>D3 21.14</t>
  </si>
  <si>
    <t>D3 17.19</t>
  </si>
  <si>
    <t>D4 00.33</t>
  </si>
  <si>
    <t>Col de la Crosatie</t>
  </si>
  <si>
    <t>A</t>
  </si>
  <si>
    <t>Lac Du Fond</t>
  </si>
  <si>
    <t>Planaval</t>
  </si>
  <si>
    <t>D3 16.30</t>
  </si>
  <si>
    <t>D4 01.28</t>
  </si>
  <si>
    <t>D3 19.16</t>
  </si>
  <si>
    <t>D4 05.53</t>
  </si>
  <si>
    <t>BaseVita-Valgrisenche</t>
  </si>
  <si>
    <t>Base Vita</t>
  </si>
  <si>
    <t>D3 17.01</t>
  </si>
  <si>
    <t>D4 03.01</t>
  </si>
  <si>
    <t>D4 5.00</t>
  </si>
  <si>
    <t>D4 07.00</t>
  </si>
  <si>
    <t>D3 19.59</t>
  </si>
  <si>
    <t>D4 07.07</t>
  </si>
  <si>
    <t>D4 7.00</t>
  </si>
  <si>
    <t>D4 09.00</t>
  </si>
  <si>
    <t>Rifugio Chalet de L'epée</t>
  </si>
  <si>
    <t>D3 18.17</t>
  </si>
  <si>
    <t>D4 08.52</t>
  </si>
  <si>
    <t>D3 21.58</t>
  </si>
  <si>
    <t>D4 11.38</t>
  </si>
  <si>
    <t>Col Fenêtre</t>
  </si>
  <si>
    <t>Rhemes-Notre-Dame</t>
  </si>
  <si>
    <t>D3 19.35</t>
  </si>
  <si>
    <t>D4 10.46</t>
  </si>
  <si>
    <t>D3 23.39</t>
  </si>
  <si>
    <t>D4 16.42</t>
  </si>
  <si>
    <t>Col Entrelor</t>
  </si>
  <si>
    <t>Eaux Rousses</t>
  </si>
  <si>
    <t>D3 22.23</t>
  </si>
  <si>
    <t>D4 18.12</t>
  </si>
  <si>
    <t>D4 19.30</t>
  </si>
  <si>
    <t>D4 03.11</t>
  </si>
  <si>
    <t>D4 20.49</t>
  </si>
  <si>
    <t>D4 21.30</t>
  </si>
  <si>
    <t>Col Loson</t>
  </si>
  <si>
    <t>Rifugio Vittorio Sella</t>
  </si>
  <si>
    <t>D4 01.42</t>
  </si>
  <si>
    <t>D5 02.24</t>
  </si>
  <si>
    <t>D4 07.05</t>
  </si>
  <si>
    <t>D5 06.31</t>
  </si>
  <si>
    <t>Valnontey</t>
  </si>
  <si>
    <t>BaseVita-Cogne</t>
  </si>
  <si>
    <t>D4 02.54</t>
  </si>
  <si>
    <t>D5 03.33</t>
  </si>
  <si>
    <t>D5 04.00</t>
  </si>
  <si>
    <t>D5 06.00</t>
  </si>
  <si>
    <t>D4 08.17</t>
  </si>
  <si>
    <t>D5 05.50</t>
  </si>
  <si>
    <t>D5 08.00</t>
  </si>
  <si>
    <t>Lillaz</t>
  </si>
  <si>
    <t>Goilles Dessous</t>
  </si>
  <si>
    <t>D4 03.43</t>
  </si>
  <si>
    <t>D5 07.16</t>
  </si>
  <si>
    <t>D4 09.58</t>
  </si>
  <si>
    <t>D5 10.05</t>
  </si>
  <si>
    <t>Finestra Di Champorcher</t>
  </si>
  <si>
    <t>Rifugio Del Misérin</t>
  </si>
  <si>
    <t>Rifugio Dondena</t>
  </si>
  <si>
    <t>D4 06.27</t>
  </si>
  <si>
    <t>D5 11.56</t>
  </si>
  <si>
    <t>D4 13.15</t>
  </si>
  <si>
    <t>D5 15.44</t>
  </si>
  <si>
    <t>Chardonney - Champorcher</t>
  </si>
  <si>
    <t>D4 07.14</t>
  </si>
  <si>
    <t>D5 13.22</t>
  </si>
  <si>
    <t>D4 14.13</t>
  </si>
  <si>
    <t>D5 17.50</t>
  </si>
  <si>
    <t>Pontboset</t>
  </si>
  <si>
    <t>D4 08.19</t>
  </si>
  <si>
    <t>D5 15.47</t>
  </si>
  <si>
    <t>D4 15.56</t>
  </si>
  <si>
    <t>D5 20.19</t>
  </si>
  <si>
    <t>Bard</t>
  </si>
  <si>
    <t>BaseVita-Donnas</t>
  </si>
  <si>
    <t>D4 09.49</t>
  </si>
  <si>
    <t>D5 18.52</t>
  </si>
  <si>
    <t>D6 00.00</t>
  </si>
  <si>
    <t>D6 02.00</t>
  </si>
  <si>
    <t>D4 18.05</t>
  </si>
  <si>
    <t>D5 23.21</t>
  </si>
  <si>
    <t>D6 04.00</t>
  </si>
  <si>
    <t>Perloz</t>
  </si>
  <si>
    <t>D4 10.58</t>
  </si>
  <si>
    <t>D5 01.17</t>
  </si>
  <si>
    <t>D4 21.04</t>
  </si>
  <si>
    <t>D6 05.43</t>
  </si>
  <si>
    <t>Tour d'Hereraz</t>
  </si>
  <si>
    <t>La Sassa</t>
  </si>
  <si>
    <t>D4 12.34</t>
  </si>
  <si>
    <t>D6 04.46</t>
  </si>
  <si>
    <t>D4 23.01</t>
  </si>
  <si>
    <t>D6 09.02</t>
  </si>
  <si>
    <t>Col Carisey</t>
  </si>
  <si>
    <t>Rifugio Coda</t>
  </si>
  <si>
    <t>D4 13.51</t>
  </si>
  <si>
    <t>D6 07.40</t>
  </si>
  <si>
    <t>MID-RACE</t>
  </si>
  <si>
    <t>D5 00.42</t>
  </si>
  <si>
    <t>D6 12.05</t>
  </si>
  <si>
    <t>Crest</t>
  </si>
  <si>
    <t>Rifugio della Barma</t>
  </si>
  <si>
    <t>D4 15.42</t>
  </si>
  <si>
    <t>D6 11.41</t>
  </si>
  <si>
    <t>D6 13.00</t>
  </si>
  <si>
    <t>D5 03.38</t>
  </si>
  <si>
    <t>D6 15.00</t>
  </si>
  <si>
    <t>Col du Marmontana</t>
  </si>
  <si>
    <t>Lago Chiaro</t>
  </si>
  <si>
    <t>D4 17.00</t>
  </si>
  <si>
    <t>D6 14.04</t>
  </si>
  <si>
    <t>D5 06.15</t>
  </si>
  <si>
    <t>D6 17.39</t>
  </si>
  <si>
    <t>Crenna di Ley</t>
  </si>
  <si>
    <t>Colle Della Vecchia</t>
  </si>
  <si>
    <t>D4 18.00</t>
  </si>
  <si>
    <t>D6 16.25</t>
  </si>
  <si>
    <t>D5 07.36</t>
  </si>
  <si>
    <t>D6 20.23</t>
  </si>
  <si>
    <t>Niel - Dortoir La Gruba</t>
  </si>
  <si>
    <t>D4 19.08</t>
  </si>
  <si>
    <t>D6 19.00</t>
  </si>
  <si>
    <t>D6 19.30</t>
  </si>
  <si>
    <t>D5 09.13</t>
  </si>
  <si>
    <t>D6 21.30</t>
  </si>
  <si>
    <t>Colle Lazoney</t>
  </si>
  <si>
    <t>Bleckene - Lòò Superiore</t>
  </si>
  <si>
    <t>D4 20.47</t>
  </si>
  <si>
    <t>D6 23.26</t>
  </si>
  <si>
    <t>D5 11.01</t>
  </si>
  <si>
    <t>D7 00.39</t>
  </si>
  <si>
    <t>BaseVita-Gressoney</t>
  </si>
  <si>
    <t>D4 21.42</t>
  </si>
  <si>
    <t>D6 23.00</t>
  </si>
  <si>
    <t>D7 01.00</t>
  </si>
  <si>
    <t>D5 12.27</t>
  </si>
  <si>
    <t>D7 00.55</t>
  </si>
  <si>
    <t>D7 03.00</t>
  </si>
  <si>
    <t>Rifugio Alpenzu</t>
  </si>
  <si>
    <t>D4 22.52</t>
  </si>
  <si>
    <t>D7 03.01</t>
  </si>
  <si>
    <t>D5 14.33</t>
  </si>
  <si>
    <t>D7 04.32</t>
  </si>
  <si>
    <t>Col Pinter</t>
  </si>
  <si>
    <t>Cuneaz</t>
  </si>
  <si>
    <t>Champoluc</t>
  </si>
  <si>
    <t>D5 01.49</t>
  </si>
  <si>
    <t>D7 09.33</t>
  </si>
  <si>
    <t>D7 13.00</t>
  </si>
  <si>
    <t>D5 17.40</t>
  </si>
  <si>
    <t>D7 11.37</t>
  </si>
  <si>
    <t>D7 15.00</t>
  </si>
  <si>
    <t>Saint-Jaques</t>
  </si>
  <si>
    <t>Rifugio Grand Tournalin</t>
  </si>
  <si>
    <t>D5 04.11</t>
  </si>
  <si>
    <t>D7 13.59</t>
  </si>
  <si>
    <t>D5 19.33</t>
  </si>
  <si>
    <t>D7 15.24</t>
  </si>
  <si>
    <t>Col de Nannaz</t>
  </si>
  <si>
    <t>Col Des Fontaines</t>
  </si>
  <si>
    <t>Cheneil</t>
  </si>
  <si>
    <t>BaseVita-Valtournenche</t>
  </si>
  <si>
    <t>D5 05.54</t>
  </si>
  <si>
    <t>D7 17.09</t>
  </si>
  <si>
    <t>D7 19.00</t>
  </si>
  <si>
    <t>D7 21.00</t>
  </si>
  <si>
    <t>D5 21.33</t>
  </si>
  <si>
    <t>D7 20.19</t>
  </si>
  <si>
    <t>D7 23.00</t>
  </si>
  <si>
    <t>Rifugio Barmasse</t>
  </si>
  <si>
    <t>D5 07.33</t>
  </si>
  <si>
    <t>D7 22.07</t>
  </si>
  <si>
    <t>D6 00.06</t>
  </si>
  <si>
    <t>D8 00.23</t>
  </si>
  <si>
    <t>Fenetre D'ersaz</t>
  </si>
  <si>
    <t>Bivacco Vareton</t>
  </si>
  <si>
    <t>D5 08.40</t>
  </si>
  <si>
    <t>D8 00.38</t>
  </si>
  <si>
    <t>D6 02.20</t>
  </si>
  <si>
    <t>D8 02.48</t>
  </si>
  <si>
    <t>Fenetre Du Tsan</t>
  </si>
  <si>
    <t>Rifugio Lo Magià</t>
  </si>
  <si>
    <t>D5 10.38</t>
  </si>
  <si>
    <t>D8 04.57</t>
  </si>
  <si>
    <t>D6 04.35</t>
  </si>
  <si>
    <t>D8 07.54</t>
  </si>
  <si>
    <t>Rifugio Cuney</t>
  </si>
  <si>
    <t>D5 11.49</t>
  </si>
  <si>
    <t>D8 08.40</t>
  </si>
  <si>
    <t>D6 06.37</t>
  </si>
  <si>
    <t>D8 10.06</t>
  </si>
  <si>
    <t>Col de Chaleby</t>
  </si>
  <si>
    <t>Bivacco R. Clermont</t>
  </si>
  <si>
    <t>D5 13.06</t>
  </si>
  <si>
    <t>D8 09.45</t>
  </si>
  <si>
    <t>D6 08.09</t>
  </si>
  <si>
    <t>D8 11.35</t>
  </si>
  <si>
    <t>Col de Vessonaz</t>
  </si>
  <si>
    <t>Oyace</t>
  </si>
  <si>
    <t>D5 14.55</t>
  </si>
  <si>
    <t>D8 12.50</t>
  </si>
  <si>
    <t>D8 12.00</t>
  </si>
  <si>
    <t>D6 09.54</t>
  </si>
  <si>
    <t>D8 14.03</t>
  </si>
  <si>
    <t>D8 14.00</t>
  </si>
  <si>
    <t>Bruson Arp</t>
  </si>
  <si>
    <t>D5 16.27</t>
  </si>
  <si>
    <t>D8 15.02</t>
  </si>
  <si>
    <t>D6 11.43</t>
  </si>
  <si>
    <t>D8 16.37</t>
  </si>
  <si>
    <t>Col Brison</t>
  </si>
  <si>
    <t>D5 17.01</t>
  </si>
  <si>
    <t>Berrio Damon</t>
  </si>
  <si>
    <t>D5 17.39</t>
  </si>
  <si>
    <t>D8 16.02</t>
  </si>
  <si>
    <t>D6 12.59</t>
  </si>
  <si>
    <t>D8 17.50</t>
  </si>
  <si>
    <t>BaseVita-Ollomont</t>
  </si>
  <si>
    <t>D5 17.57</t>
  </si>
  <si>
    <t>D8 16.49</t>
  </si>
  <si>
    <t>D8 17.00</t>
  </si>
  <si>
    <t>D8 19.00</t>
  </si>
  <si>
    <t>D6 13.20</t>
  </si>
  <si>
    <t>D8 18.50</t>
  </si>
  <si>
    <t>D8 21.00</t>
  </si>
  <si>
    <t>Rifugio Champillon</t>
  </si>
  <si>
    <t>D5 19.36</t>
  </si>
  <si>
    <t>D8 21.45</t>
  </si>
  <si>
    <t>D6 15.30</t>
  </si>
  <si>
    <t>D8 23.51</t>
  </si>
  <si>
    <t>Col de Champillon</t>
  </si>
  <si>
    <t>Ponteille</t>
  </si>
  <si>
    <t>D5 21.04</t>
  </si>
  <si>
    <t>D9 02.41</t>
  </si>
  <si>
    <t>D6 17.10</t>
  </si>
  <si>
    <t>D9 04.01</t>
  </si>
  <si>
    <t>Saint Rhemy</t>
  </si>
  <si>
    <t>Bosses - Time Barrier</t>
  </si>
  <si>
    <t>D5 22.30</t>
  </si>
  <si>
    <t>D9 05.55</t>
  </si>
  <si>
    <t>D9 06.00</t>
  </si>
  <si>
    <t>D6 18.27</t>
  </si>
  <si>
    <t>D9 06.44</t>
  </si>
  <si>
    <t>D9 08.00</t>
  </si>
  <si>
    <t xml:space="preserve">Merdeux </t>
  </si>
  <si>
    <t>D9 10.00</t>
  </si>
  <si>
    <t>Rifugio Frassati</t>
  </si>
  <si>
    <t>D6 00.45</t>
  </si>
  <si>
    <t>D9 09.06</t>
  </si>
  <si>
    <t>D6 20.50</t>
  </si>
  <si>
    <t>D9 10.53</t>
  </si>
  <si>
    <t>Col Malatrà</t>
  </si>
  <si>
    <t>Rifugio Bonatti</t>
  </si>
  <si>
    <t>D6 02.23</t>
  </si>
  <si>
    <t>D9 12.15</t>
  </si>
  <si>
    <t>D6 22.40</t>
  </si>
  <si>
    <t>D9 14.00</t>
  </si>
  <si>
    <t>Rifugio Bertone</t>
  </si>
  <si>
    <t>D6 03.52</t>
  </si>
  <si>
    <t>D9 14.57</t>
  </si>
  <si>
    <t>D7 00.19</t>
  </si>
  <si>
    <t>D9 17.02</t>
  </si>
  <si>
    <t>Courmayeur FINISH</t>
  </si>
  <si>
    <t>A+R</t>
  </si>
  <si>
    <t>D6 04.39</t>
  </si>
  <si>
    <t>D9 15.50</t>
  </si>
  <si>
    <t>D9 16.00</t>
  </si>
  <si>
    <t>D7 01.13</t>
  </si>
  <si>
    <t>D9 18.00</t>
  </si>
  <si>
    <t xml:space="preserve">*POI Tipology        A = Aid station     R = Refreshment point        W = Simple waypoint         Base vita = all services are available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</si>
</sst>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#&quot; m&quot;"/>
    <numFmt numFmtId="165" formatCode="_-* #,##0_-;\-* #,##0_-;_-* \-??_-;_-@"/>
    <numFmt numFmtId="166" formatCode="0.0&quot; Km&quot;"/>
    <numFmt numFmtId="167" formatCode="#,##0&quot; m&quot;"/>
  </numFmts>
  <fonts count="19">
    <font>
      <sz val="10.0"/>
      <color rgb="FF000000"/>
      <name val="Arial"/>
      <scheme val="minor"/>
    </font>
    <font>
      <b/>
      <sz val="12.0"/>
      <color theme="1"/>
      <name val="Helvetica Neue"/>
    </font>
    <font>
      <b/>
      <color rgb="FF000000"/>
      <name val="Helvetica Neue"/>
    </font>
    <font>
      <b/>
      <color theme="1"/>
      <name val="Helvetica Neue"/>
    </font>
    <font>
      <b/>
      <sz val="12.0"/>
      <color rgb="FFFFFFFF"/>
      <name val="Helvetica Neue"/>
    </font>
    <font>
      <b/>
      <sz val="18.0"/>
      <color theme="1"/>
      <name val="Helvetica Neue"/>
    </font>
    <font>
      <b/>
      <sz val="10.0"/>
      <color theme="1"/>
      <name val="Helvetica Neue"/>
    </font>
    <font>
      <b/>
      <color rgb="FFFFFFFF"/>
      <name val="Helvetica Neue"/>
    </font>
    <font>
      <b/>
      <sz val="10.0"/>
      <color rgb="FFFFFFFF"/>
      <name val="Helvetica Neue"/>
    </font>
    <font/>
    <font>
      <b/>
      <sz val="12.0"/>
      <color rgb="FFFFFF00"/>
      <name val="Helvetica Neue"/>
    </font>
    <font>
      <b/>
      <sz val="12.0"/>
      <color rgb="FF000000"/>
      <name val="Helvetica Neue"/>
    </font>
    <font>
      <sz val="10.0"/>
      <color rgb="FF666666"/>
      <name val="Helvetica Neue"/>
    </font>
    <font>
      <sz val="12.0"/>
      <color theme="1"/>
      <name val="Helvetica Neue"/>
    </font>
    <font>
      <sz val="10.0"/>
      <color theme="1"/>
      <name val="Helvetica Neue"/>
    </font>
    <font>
      <sz val="12.0"/>
      <color rgb="FF000000"/>
      <name val="Helvetica Neue"/>
    </font>
    <font>
      <b/>
      <color rgb="FFFFFFFF"/>
      <name val="Arial"/>
    </font>
    <font>
      <color theme="1"/>
      <name val="Arial"/>
    </font>
    <font>
      <color theme="1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E500"/>
        <bgColor rgb="FFFFE500"/>
      </patternFill>
    </fill>
    <fill>
      <patternFill patternType="solid">
        <fgColor rgb="FF4A86E8"/>
        <bgColor rgb="FF4A86E8"/>
      </patternFill>
    </fill>
    <fill>
      <patternFill patternType="solid">
        <fgColor rgb="FF5F97F1"/>
        <bgColor rgb="FF5F97F1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CC0000"/>
        <bgColor rgb="FFCC0000"/>
      </patternFill>
    </fill>
    <fill>
      <patternFill patternType="solid">
        <fgColor rgb="FF3D85C6"/>
        <bgColor rgb="FF3D85C6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rgb="FFF3F3F3"/>
        <bgColor rgb="FFF3F3F3"/>
      </patternFill>
    </fill>
  </fills>
  <borders count="7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bottom style="thin">
        <color rgb="FFFFFFFF"/>
      </bottom>
    </border>
    <border>
      <top style="thin">
        <color rgb="FFFFFFFF"/>
      </top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1" fillId="0" fontId="2" numFmtId="164" xfId="0" applyAlignment="1" applyBorder="1" applyFont="1" applyNumberFormat="1">
      <alignment horizontal="center" shrinkToFit="0" vertical="top" wrapText="1"/>
    </xf>
    <xf borderId="1" fillId="0" fontId="3" numFmtId="164" xfId="0" applyAlignment="1" applyBorder="1" applyFont="1" applyNumberFormat="1">
      <alignment horizontal="center" shrinkToFit="0" vertical="top" wrapText="1"/>
    </xf>
    <xf borderId="1" fillId="0" fontId="3" numFmtId="164" xfId="0" applyAlignment="1" applyBorder="1" applyFont="1" applyNumberFormat="1">
      <alignment horizontal="center" readingOrder="0" shrinkToFit="0" vertical="top" wrapText="1"/>
    </xf>
    <xf borderId="1" fillId="0" fontId="2" numFmtId="49" xfId="0" applyAlignment="1" applyBorder="1" applyFont="1" applyNumberFormat="1">
      <alignment horizontal="center" shrinkToFit="0" vertical="top" wrapText="1"/>
    </xf>
    <xf borderId="1" fillId="2" fontId="1" numFmtId="164" xfId="0" applyAlignment="1" applyBorder="1" applyFill="1" applyFont="1" applyNumberForma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3" fontId="1" numFmtId="164" xfId="0" applyAlignment="1" applyBorder="1" applyFill="1" applyFont="1" applyNumberFormat="1">
      <alignment horizontal="center" shrinkToFit="0" vertical="center" wrapText="1"/>
    </xf>
    <xf borderId="1" fillId="0" fontId="1" numFmtId="164" xfId="0" applyAlignment="1" applyBorder="1" applyFont="1" applyNumberFormat="1">
      <alignment horizontal="center" readingOrder="0" shrinkToFit="0" vertical="center" wrapText="1"/>
    </xf>
    <xf borderId="1" fillId="4" fontId="4" numFmtId="49" xfId="0" applyAlignment="1" applyBorder="1" applyFill="1" applyFont="1" applyNumberFormat="1">
      <alignment horizontal="center" shrinkToFit="0" vertical="center" wrapText="1"/>
    </xf>
    <xf borderId="1" fillId="5" fontId="1" numFmtId="0" xfId="0" applyAlignment="1" applyBorder="1" applyFill="1" applyFont="1">
      <alignment horizontal="center" shrinkToFit="0" vertical="center" wrapText="1"/>
    </xf>
    <xf borderId="1" fillId="0" fontId="1" numFmtId="49" xfId="0" applyAlignment="1" applyBorder="1" applyFont="1" applyNumberFormat="1">
      <alignment horizontal="center" shrinkToFit="0" vertical="center" wrapText="1"/>
    </xf>
    <xf borderId="1" fillId="6" fontId="4" numFmtId="49" xfId="0" applyAlignment="1" applyBorder="1" applyFill="1" applyFont="1" applyNumberFormat="1">
      <alignment horizontal="center" shrinkToFit="0" vertical="center" wrapText="1"/>
    </xf>
    <xf borderId="0" fillId="0" fontId="1" numFmtId="0" xfId="0" applyAlignment="1" applyFont="1">
      <alignment horizontal="right" shrinkToFit="0" vertical="center" wrapText="1"/>
    </xf>
    <xf borderId="0" fillId="3" fontId="5" numFmtId="0" xfId="0" applyAlignment="1" applyFont="1">
      <alignment horizontal="center" shrinkToFit="0" vertical="center" wrapText="1"/>
    </xf>
    <xf borderId="0" fillId="3" fontId="6" numFmtId="0" xfId="0" applyAlignment="1" applyFont="1">
      <alignment horizontal="center" shrinkToFit="0" vertical="center" wrapText="1"/>
    </xf>
    <xf borderId="0" fillId="3" fontId="6" numFmtId="164" xfId="0" applyAlignment="1" applyFont="1" applyNumberFormat="1">
      <alignment horizontal="center" readingOrder="0" shrinkToFit="0" vertical="center" wrapText="0"/>
    </xf>
    <xf borderId="0" fillId="7" fontId="7" numFmtId="165" xfId="0" applyAlignment="1" applyFill="1" applyFont="1" applyNumberFormat="1">
      <alignment horizontal="center" shrinkToFit="0" vertical="center" wrapText="1"/>
    </xf>
    <xf borderId="0" fillId="3" fontId="6" numFmtId="0" xfId="0" applyAlignment="1" applyFont="1">
      <alignment horizontal="center" readingOrder="0" shrinkToFit="0" vertical="center" wrapText="1"/>
    </xf>
    <xf borderId="0" fillId="3" fontId="6" numFmtId="164" xfId="0" applyAlignment="1" applyFont="1" applyNumberFormat="1">
      <alignment horizontal="center" shrinkToFit="0" vertical="center" wrapText="1"/>
    </xf>
    <xf borderId="0" fillId="3" fontId="6" numFmtId="164" xfId="0" applyAlignment="1" applyFont="1" applyNumberFormat="1">
      <alignment horizontal="center" readingOrder="0" shrinkToFit="0" vertical="center" wrapText="1"/>
    </xf>
    <xf borderId="2" fillId="8" fontId="8" numFmtId="49" xfId="0" applyAlignment="1" applyBorder="1" applyFill="1" applyFont="1" applyNumberFormat="1">
      <alignment horizontal="center" shrinkToFit="0" vertical="center" wrapText="1"/>
    </xf>
    <xf borderId="2" fillId="0" fontId="9" numFmtId="0" xfId="0" applyBorder="1" applyFont="1"/>
    <xf borderId="2" fillId="9" fontId="8" numFmtId="49" xfId="0" applyAlignment="1" applyBorder="1" applyFill="1" applyFont="1" applyNumberFormat="1">
      <alignment horizontal="center" shrinkToFit="0" vertical="center" wrapText="1"/>
    </xf>
    <xf borderId="3" fillId="8" fontId="8" numFmtId="49" xfId="0" applyAlignment="1" applyBorder="1" applyFont="1" applyNumberFormat="1">
      <alignment horizontal="center" shrinkToFit="0" vertical="center" wrapText="1"/>
    </xf>
    <xf borderId="4" fillId="8" fontId="8" numFmtId="49" xfId="0" applyAlignment="1" applyBorder="1" applyFont="1" applyNumberFormat="1">
      <alignment horizontal="center" shrinkToFit="0" vertical="center" wrapText="1"/>
    </xf>
    <xf borderId="4" fillId="0" fontId="9" numFmtId="0" xfId="0" applyBorder="1" applyFont="1"/>
    <xf borderId="3" fillId="9" fontId="8" numFmtId="49" xfId="0" applyAlignment="1" applyBorder="1" applyFont="1" applyNumberFormat="1">
      <alignment horizontal="center" shrinkToFit="0" vertical="center" wrapText="1"/>
    </xf>
    <xf borderId="4" fillId="9" fontId="8" numFmtId="49" xfId="0" applyAlignment="1" applyBorder="1" applyFont="1" applyNumberFormat="1">
      <alignment horizontal="center" shrinkToFit="0" vertical="center" wrapText="1"/>
    </xf>
    <xf borderId="4" fillId="3" fontId="1" numFmtId="0" xfId="0" applyAlignment="1" applyBorder="1" applyFont="1">
      <alignment horizontal="center" readingOrder="0" shrinkToFit="0" vertical="center" wrapText="1"/>
    </xf>
    <xf borderId="4" fillId="3" fontId="1" numFmtId="164" xfId="0" applyAlignment="1" applyBorder="1" applyFont="1" applyNumberFormat="1">
      <alignment horizontal="center" readingOrder="0" shrinkToFit="0" vertical="center" wrapText="1"/>
    </xf>
    <xf borderId="4" fillId="7" fontId="10" numFmtId="0" xfId="0" applyAlignment="1" applyBorder="1" applyFont="1">
      <alignment horizontal="center" shrinkToFit="0" vertical="center" wrapText="1"/>
    </xf>
    <xf borderId="4" fillId="3" fontId="1" numFmtId="166" xfId="0" applyAlignment="1" applyBorder="1" applyFont="1" applyNumberFormat="1">
      <alignment horizontal="center" readingOrder="0" shrinkToFit="0" vertical="center" wrapText="1"/>
    </xf>
    <xf borderId="4" fillId="3" fontId="1" numFmtId="167" xfId="0" applyAlignment="1" applyBorder="1" applyFont="1" applyNumberFormat="1">
      <alignment horizontal="center" readingOrder="0" shrinkToFit="0" vertical="center" wrapText="1"/>
    </xf>
    <xf borderId="5" fillId="10" fontId="11" numFmtId="49" xfId="0" applyAlignment="1" applyBorder="1" applyFill="1" applyFont="1" applyNumberFormat="1">
      <alignment horizontal="center" shrinkToFit="0" vertical="center" wrapText="1"/>
    </xf>
    <xf borderId="4" fillId="10" fontId="11" numFmtId="49" xfId="0" applyAlignment="1" applyBorder="1" applyFont="1" applyNumberFormat="1">
      <alignment horizontal="center" shrinkToFit="0" vertical="center" wrapText="1"/>
    </xf>
    <xf borderId="4" fillId="10" fontId="1" numFmtId="49" xfId="0" applyAlignment="1" applyBorder="1" applyFont="1" applyNumberFormat="1">
      <alignment horizontal="center" shrinkToFit="0" vertical="center" wrapText="1"/>
    </xf>
    <xf borderId="5" fillId="11" fontId="11" numFmtId="49" xfId="0" applyAlignment="1" applyBorder="1" applyFill="1" applyFont="1" applyNumberFormat="1">
      <alignment horizontal="center" shrinkToFit="0" vertical="center" wrapText="1"/>
    </xf>
    <xf borderId="4" fillId="11" fontId="11" numFmtId="49" xfId="0" applyAlignment="1" applyBorder="1" applyFont="1" applyNumberFormat="1">
      <alignment horizontal="center" shrinkToFit="0" vertical="center" wrapText="1"/>
    </xf>
    <xf borderId="4" fillId="11" fontId="1" numFmtId="49" xfId="0" applyAlignment="1" applyBorder="1" applyFont="1" applyNumberFormat="1">
      <alignment horizontal="center" shrinkToFit="0" vertical="center" wrapText="1"/>
    </xf>
    <xf borderId="0" fillId="12" fontId="6" numFmtId="0" xfId="0" applyAlignment="1" applyFill="1" applyFont="1">
      <alignment horizontal="center" readingOrder="0" shrinkToFit="0" vertical="center" wrapText="1"/>
    </xf>
    <xf borderId="4" fillId="12" fontId="12" numFmtId="0" xfId="0" applyAlignment="1" applyBorder="1" applyFont="1">
      <alignment horizontal="center" readingOrder="0" shrinkToFit="0" vertical="center" wrapText="1"/>
    </xf>
    <xf borderId="4" fillId="12" fontId="12" numFmtId="164" xfId="0" applyAlignment="1" applyBorder="1" applyFont="1" applyNumberFormat="1">
      <alignment horizontal="center" readingOrder="0" shrinkToFit="0" vertical="center" wrapText="1"/>
    </xf>
    <xf borderId="4" fillId="7" fontId="7" numFmtId="0" xfId="0" applyAlignment="1" applyBorder="1" applyFont="1">
      <alignment horizontal="center" shrinkToFit="0" vertical="center" wrapText="1"/>
    </xf>
    <xf borderId="4" fillId="12" fontId="12" numFmtId="166" xfId="0" applyAlignment="1" applyBorder="1" applyFont="1" applyNumberFormat="1">
      <alignment horizontal="center" readingOrder="0" shrinkToFit="0" vertical="center" wrapText="1"/>
    </xf>
    <xf borderId="4" fillId="12" fontId="12" numFmtId="167" xfId="0" applyAlignment="1" applyBorder="1" applyFont="1" applyNumberFormat="1">
      <alignment horizontal="center" readingOrder="0" shrinkToFit="0" vertical="center" wrapText="1"/>
    </xf>
    <xf borderId="5" fillId="10" fontId="13" numFmtId="49" xfId="0" applyAlignment="1" applyBorder="1" applyFont="1" applyNumberFormat="1">
      <alignment horizontal="center" shrinkToFit="0" vertical="center" wrapText="1"/>
    </xf>
    <xf borderId="4" fillId="10" fontId="13" numFmtId="49" xfId="0" applyAlignment="1" applyBorder="1" applyFont="1" applyNumberFormat="1">
      <alignment horizontal="center" shrinkToFit="0" vertical="center" wrapText="1"/>
    </xf>
    <xf borderId="4" fillId="11" fontId="13" numFmtId="49" xfId="0" applyAlignment="1" applyBorder="1" applyFont="1" applyNumberFormat="1">
      <alignment horizontal="center" shrinkToFit="0" vertical="center" wrapText="1"/>
    </xf>
    <xf borderId="4" fillId="12" fontId="1" numFmtId="0" xfId="0" applyAlignment="1" applyBorder="1" applyFont="1">
      <alignment horizontal="center" readingOrder="0" shrinkToFit="0" vertical="center" wrapText="1"/>
    </xf>
    <xf borderId="4" fillId="12" fontId="1" numFmtId="164" xfId="0" applyAlignment="1" applyBorder="1" applyFont="1" applyNumberFormat="1">
      <alignment horizontal="center" readingOrder="0" shrinkToFit="0" vertical="center" wrapText="1"/>
    </xf>
    <xf borderId="4" fillId="12" fontId="1" numFmtId="166" xfId="0" applyAlignment="1" applyBorder="1" applyFont="1" applyNumberFormat="1">
      <alignment horizontal="center" readingOrder="0" shrinkToFit="0" vertical="center" wrapText="1"/>
    </xf>
    <xf borderId="4" fillId="12" fontId="1" numFmtId="167" xfId="0" applyAlignment="1" applyBorder="1" applyFont="1" applyNumberFormat="1">
      <alignment horizontal="center" readingOrder="0" shrinkToFit="0" vertical="center" wrapText="1"/>
    </xf>
    <xf borderId="5" fillId="10" fontId="1" numFmtId="49" xfId="0" applyAlignment="1" applyBorder="1" applyFont="1" applyNumberFormat="1">
      <alignment horizontal="center" shrinkToFit="0" vertical="center" wrapText="1"/>
    </xf>
    <xf borderId="4" fillId="7" fontId="4" numFmtId="49" xfId="0" applyAlignment="1" applyBorder="1" applyFont="1" applyNumberFormat="1">
      <alignment horizontal="center" shrinkToFit="0" vertical="center" wrapText="1"/>
    </xf>
    <xf borderId="4" fillId="12" fontId="14" numFmtId="0" xfId="0" applyAlignment="1" applyBorder="1" applyFont="1">
      <alignment horizontal="center" readingOrder="0" shrinkToFit="0" vertical="center" wrapText="1"/>
    </xf>
    <xf borderId="4" fillId="12" fontId="14" numFmtId="164" xfId="0" applyAlignment="1" applyBorder="1" applyFont="1" applyNumberFormat="1">
      <alignment horizontal="center" readingOrder="0" shrinkToFit="0" vertical="center" wrapText="1"/>
    </xf>
    <xf borderId="4" fillId="12" fontId="14" numFmtId="166" xfId="0" applyAlignment="1" applyBorder="1" applyFont="1" applyNumberFormat="1">
      <alignment horizontal="center" readingOrder="0" shrinkToFit="0" vertical="center" wrapText="1"/>
    </xf>
    <xf borderId="4" fillId="12" fontId="14" numFmtId="167" xfId="0" applyAlignment="1" applyBorder="1" applyFont="1" applyNumberFormat="1">
      <alignment horizontal="center" readingOrder="0" shrinkToFit="0" vertical="center" wrapText="1"/>
    </xf>
    <xf borderId="5" fillId="10" fontId="15" numFmtId="49" xfId="0" applyAlignment="1" applyBorder="1" applyFont="1" applyNumberFormat="1">
      <alignment horizontal="center" shrinkToFit="0" vertical="center" wrapText="1"/>
    </xf>
    <xf borderId="4" fillId="10" fontId="15" numFmtId="49" xfId="0" applyAlignment="1" applyBorder="1" applyFont="1" applyNumberFormat="1">
      <alignment horizontal="center" shrinkToFit="0" vertical="center" wrapText="1"/>
    </xf>
    <xf borderId="4" fillId="11" fontId="15" numFmtId="49" xfId="0" applyAlignment="1" applyBorder="1" applyFont="1" applyNumberFormat="1">
      <alignment horizontal="center" shrinkToFit="0" vertical="center" wrapText="1"/>
    </xf>
    <xf borderId="4" fillId="7" fontId="4" numFmtId="0" xfId="0" applyAlignment="1" applyBorder="1" applyFont="1">
      <alignment horizontal="center" shrinkToFit="0" vertical="center" wrapText="1"/>
    </xf>
    <xf borderId="4" fillId="7" fontId="16" numFmtId="0" xfId="0" applyAlignment="1" applyBorder="1" applyFont="1">
      <alignment horizontal="center" readingOrder="0" vertical="center"/>
    </xf>
    <xf borderId="4" fillId="7" fontId="4" numFmtId="49" xfId="0" applyAlignment="1" applyBorder="1" applyFont="1" applyNumberFormat="1">
      <alignment horizontal="center" readingOrder="0" shrinkToFit="0" vertical="center" wrapText="1"/>
    </xf>
    <xf borderId="3" fillId="3" fontId="1" numFmtId="0" xfId="0" applyAlignment="1" applyBorder="1" applyFont="1">
      <alignment horizontal="center" readingOrder="0" shrinkToFit="0" vertical="center" wrapText="1"/>
    </xf>
    <xf borderId="3" fillId="3" fontId="1" numFmtId="164" xfId="0" applyAlignment="1" applyBorder="1" applyFont="1" applyNumberFormat="1">
      <alignment horizontal="center" readingOrder="0" shrinkToFit="0" vertical="center" wrapText="1"/>
    </xf>
    <xf borderId="3" fillId="7" fontId="10" numFmtId="0" xfId="0" applyAlignment="1" applyBorder="1" applyFont="1">
      <alignment horizontal="center" shrinkToFit="0" vertical="center" wrapText="1"/>
    </xf>
    <xf borderId="3" fillId="3" fontId="1" numFmtId="166" xfId="0" applyAlignment="1" applyBorder="1" applyFont="1" applyNumberFormat="1">
      <alignment horizontal="center" readingOrder="0" shrinkToFit="0" vertical="center" wrapText="1"/>
    </xf>
    <xf borderId="3" fillId="3" fontId="1" numFmtId="167" xfId="0" applyAlignment="1" applyBorder="1" applyFont="1" applyNumberFormat="1">
      <alignment horizontal="center" readingOrder="0" shrinkToFit="0" vertical="center" wrapText="1"/>
    </xf>
    <xf borderId="6" fillId="8" fontId="4" numFmtId="49" xfId="0" applyAlignment="1" applyBorder="1" applyFont="1" applyNumberFormat="1">
      <alignment horizontal="center" shrinkToFit="0" vertical="center" wrapText="1"/>
    </xf>
    <xf borderId="3" fillId="8" fontId="4" numFmtId="49" xfId="0" applyAlignment="1" applyBorder="1" applyFont="1" applyNumberFormat="1">
      <alignment horizontal="center" shrinkToFit="0" vertical="center" wrapText="1"/>
    </xf>
    <xf borderId="6" fillId="9" fontId="4" numFmtId="49" xfId="0" applyAlignment="1" applyBorder="1" applyFont="1" applyNumberFormat="1">
      <alignment horizontal="center" shrinkToFit="0" vertical="center" wrapText="1"/>
    </xf>
    <xf borderId="3" fillId="9" fontId="4" numFmtId="49" xfId="0" applyAlignment="1" applyBorder="1" applyFont="1" applyNumberFormat="1">
      <alignment horizontal="center" shrinkToFit="0" vertical="center" wrapText="1"/>
    </xf>
    <xf borderId="0" fillId="0" fontId="17" numFmtId="0" xfId="0" applyAlignment="1" applyFont="1">
      <alignment shrinkToFit="0" wrapText="1"/>
    </xf>
    <xf borderId="0" fillId="0" fontId="18" numFmtId="164" xfId="0" applyAlignment="1" applyFont="1" applyNumberFormat="1">
      <alignment readingOrder="0"/>
    </xf>
    <xf borderId="0" fillId="0" fontId="18" numFmtId="49" xfId="0" applyAlignment="1" applyFont="1" applyNumberFormat="1">
      <alignment horizontal="center"/>
    </xf>
    <xf borderId="0" fillId="0" fontId="18" numFmtId="164" xfId="0" applyAlignment="1" applyFont="1" applyNumberFormat="1">
      <alignment horizontal="center" shrinkToFit="0" wrapText="1"/>
    </xf>
    <xf borderId="0" fillId="0" fontId="18" numFmtId="164" xfId="0" applyAlignment="1" applyFont="1" applyNumberFormat="1">
      <alignment shrinkToFit="0" wrapText="1"/>
    </xf>
    <xf borderId="0" fillId="0" fontId="18" numFmtId="0" xfId="0" applyAlignment="1" applyFont="1">
      <alignment shrinkToFit="0" wrapText="1"/>
    </xf>
    <xf borderId="0" fillId="7" fontId="16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0"/>
  <cols>
    <col customWidth="1" min="1" max="1" width="35.25"/>
    <col customWidth="1" min="2" max="8" width="12.75"/>
    <col customWidth="1" min="9" max="9" width="13.38"/>
    <col customWidth="1" min="10" max="17" width="12.75"/>
    <col customWidth="1" hidden="1" min="18" max="18" width="26.88"/>
  </cols>
  <sheetData>
    <row r="1" ht="6.0" customHeight="1">
      <c r="A1" s="1"/>
      <c r="R1" s="1"/>
    </row>
    <row r="2" ht="46.5" customHeight="1">
      <c r="A2" s="1"/>
      <c r="B2" s="2"/>
      <c r="C2" s="3"/>
      <c r="D2" s="3"/>
      <c r="I2" s="4" t="s">
        <v>0</v>
      </c>
      <c r="J2" s="4" t="s">
        <v>1</v>
      </c>
      <c r="K2" s="5" t="s">
        <v>2</v>
      </c>
      <c r="L2" s="6" t="s">
        <v>3</v>
      </c>
      <c r="M2" s="7" t="s">
        <v>4</v>
      </c>
      <c r="N2" s="7" t="s">
        <v>5</v>
      </c>
      <c r="O2" s="7" t="s">
        <v>6</v>
      </c>
      <c r="P2" s="7" t="s">
        <v>7</v>
      </c>
      <c r="Q2" s="7" t="s">
        <v>8</v>
      </c>
      <c r="R2" s="1"/>
    </row>
    <row r="3" ht="33.75" customHeight="1">
      <c r="A3" s="1"/>
      <c r="B3" s="2"/>
      <c r="C3" s="3"/>
      <c r="D3" s="3"/>
      <c r="I3" s="8" t="s">
        <v>9</v>
      </c>
      <c r="J3" s="9" t="s">
        <v>10</v>
      </c>
      <c r="K3" s="10" t="s">
        <v>11</v>
      </c>
      <c r="L3" s="11" t="s">
        <v>12</v>
      </c>
      <c r="M3" s="12" t="s">
        <v>13</v>
      </c>
      <c r="N3" s="13" t="s">
        <v>14</v>
      </c>
      <c r="O3" s="14" t="s">
        <v>15</v>
      </c>
      <c r="P3" s="14" t="s">
        <v>16</v>
      </c>
      <c r="Q3" s="15" t="s">
        <v>17</v>
      </c>
      <c r="R3" s="1"/>
    </row>
    <row r="4" ht="6.0" customHeight="1">
      <c r="A4" s="16"/>
      <c r="R4" s="16"/>
    </row>
    <row r="5" ht="84.75" customHeight="1">
      <c r="A5" s="17" t="s">
        <v>18</v>
      </c>
      <c r="R5" s="17"/>
    </row>
    <row r="6" ht="24.75" customHeight="1">
      <c r="A6" s="18" t="s">
        <v>19</v>
      </c>
      <c r="B6" s="19" t="s">
        <v>20</v>
      </c>
      <c r="C6" s="20" t="s">
        <v>21</v>
      </c>
      <c r="D6" s="21" t="s">
        <v>22</v>
      </c>
      <c r="E6" s="21" t="s">
        <v>23</v>
      </c>
      <c r="F6" s="22" t="s">
        <v>24</v>
      </c>
      <c r="G6" s="22" t="s">
        <v>25</v>
      </c>
      <c r="H6" s="23" t="s">
        <v>26</v>
      </c>
      <c r="I6" s="22" t="s">
        <v>27</v>
      </c>
      <c r="J6" s="24" t="s">
        <v>28</v>
      </c>
      <c r="K6" s="25"/>
      <c r="L6" s="25"/>
      <c r="M6" s="25"/>
      <c r="N6" s="26" t="s">
        <v>29</v>
      </c>
      <c r="O6" s="25"/>
      <c r="P6" s="25"/>
      <c r="Q6" s="25"/>
      <c r="R6" s="21"/>
    </row>
    <row r="7" ht="25.5" customHeight="1">
      <c r="J7" s="27" t="s">
        <v>30</v>
      </c>
      <c r="K7" s="27" t="s">
        <v>31</v>
      </c>
      <c r="L7" s="28" t="s">
        <v>32</v>
      </c>
      <c r="M7" s="29"/>
      <c r="N7" s="30" t="s">
        <v>30</v>
      </c>
      <c r="O7" s="30" t="s">
        <v>31</v>
      </c>
      <c r="P7" s="31" t="s">
        <v>32</v>
      </c>
      <c r="Q7" s="29"/>
      <c r="R7" s="21"/>
    </row>
    <row r="8" ht="21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8" t="s">
        <v>33</v>
      </c>
      <c r="M8" s="28" t="s">
        <v>34</v>
      </c>
      <c r="N8" s="25"/>
      <c r="O8" s="25"/>
      <c r="P8" s="31" t="s">
        <v>33</v>
      </c>
      <c r="Q8" s="31" t="s">
        <v>34</v>
      </c>
      <c r="R8" s="21"/>
    </row>
    <row r="9" ht="35.25" customHeight="1">
      <c r="A9" s="32" t="s">
        <v>35</v>
      </c>
      <c r="B9" s="33">
        <v>1224.0</v>
      </c>
      <c r="C9" s="34" t="s">
        <v>36</v>
      </c>
      <c r="D9" s="35">
        <v>0.0</v>
      </c>
      <c r="E9" s="35">
        <v>0.0</v>
      </c>
      <c r="F9" s="36">
        <v>0.0</v>
      </c>
      <c r="G9" s="36">
        <v>0.0</v>
      </c>
      <c r="H9" s="36">
        <v>0.0</v>
      </c>
      <c r="I9" s="36">
        <v>0.0</v>
      </c>
      <c r="J9" s="37" t="s">
        <v>37</v>
      </c>
      <c r="K9" s="38"/>
      <c r="L9" s="39"/>
      <c r="M9" s="39"/>
      <c r="N9" s="40" t="s">
        <v>38</v>
      </c>
      <c r="O9" s="41"/>
      <c r="P9" s="42"/>
      <c r="Q9" s="42"/>
      <c r="R9" s="43" t="str">
        <f t="shared" ref="R9:R87" si="1">CONCATENATE(TEXT(B9,"#,###"" m""") , " | " , TEXT(D9,"0.0"" Km""") , " | " , TEXT(F9,"#,##0"" m D+"""))</f>
        <v>1,224 m | 0.0 Km | 0 m D+</v>
      </c>
    </row>
    <row r="10" ht="35.25" customHeight="1">
      <c r="A10" s="44" t="s">
        <v>39</v>
      </c>
      <c r="B10" s="45">
        <v>2568.0</v>
      </c>
      <c r="C10" s="46" t="s">
        <v>40</v>
      </c>
      <c r="D10" s="47">
        <v>8.976</v>
      </c>
      <c r="E10" s="47">
        <f t="shared" ref="E10:E87" si="2">D10-D9</f>
        <v>8.976</v>
      </c>
      <c r="F10" s="48">
        <v>1396.0</v>
      </c>
      <c r="G10" s="48">
        <f t="shared" ref="G10:G87" si="3">F10-F9</f>
        <v>1396</v>
      </c>
      <c r="H10" s="48">
        <v>87.0</v>
      </c>
      <c r="I10" s="48">
        <f t="shared" ref="I10:I87" si="4">H10-H9</f>
        <v>87</v>
      </c>
      <c r="J10" s="49"/>
      <c r="K10" s="50"/>
      <c r="L10" s="50"/>
      <c r="M10" s="50"/>
      <c r="N10" s="40"/>
      <c r="O10" s="41"/>
      <c r="P10" s="51"/>
      <c r="Q10" s="51"/>
      <c r="R10" s="43" t="str">
        <f t="shared" si="1"/>
        <v>2,568 m | 9.0 Km | 1,396 m D+</v>
      </c>
    </row>
    <row r="11" ht="35.25" customHeight="1">
      <c r="A11" s="52" t="s">
        <v>41</v>
      </c>
      <c r="B11" s="53">
        <v>2036.0</v>
      </c>
      <c r="C11" s="34" t="s">
        <v>42</v>
      </c>
      <c r="D11" s="54">
        <v>12.824</v>
      </c>
      <c r="E11" s="54">
        <f t="shared" si="2"/>
        <v>3.848</v>
      </c>
      <c r="F11" s="55">
        <v>1396.0</v>
      </c>
      <c r="G11" s="55">
        <f t="shared" si="3"/>
        <v>0</v>
      </c>
      <c r="H11" s="55">
        <v>550.0</v>
      </c>
      <c r="I11" s="55">
        <f t="shared" si="4"/>
        <v>463</v>
      </c>
      <c r="J11" s="56" t="s">
        <v>43</v>
      </c>
      <c r="K11" s="39" t="s">
        <v>44</v>
      </c>
      <c r="L11" s="39"/>
      <c r="M11" s="39"/>
      <c r="N11" s="40" t="s">
        <v>45</v>
      </c>
      <c r="O11" s="41" t="s">
        <v>46</v>
      </c>
      <c r="P11" s="42"/>
      <c r="Q11" s="42"/>
      <c r="R11" s="43" t="str">
        <f t="shared" si="1"/>
        <v>2,036 m | 12.8 Km | 1,396 m D+</v>
      </c>
    </row>
    <row r="12" ht="35.25" customHeight="1">
      <c r="A12" s="52" t="s">
        <v>47</v>
      </c>
      <c r="B12" s="53">
        <v>1468.0</v>
      </c>
      <c r="C12" s="34" t="s">
        <v>48</v>
      </c>
      <c r="D12" s="54">
        <v>18.977</v>
      </c>
      <c r="E12" s="54">
        <f t="shared" si="2"/>
        <v>6.153</v>
      </c>
      <c r="F12" s="55">
        <v>1495.0</v>
      </c>
      <c r="G12" s="55">
        <f t="shared" si="3"/>
        <v>99</v>
      </c>
      <c r="H12" s="55">
        <v>1187.0</v>
      </c>
      <c r="I12" s="55">
        <f t="shared" si="4"/>
        <v>637</v>
      </c>
      <c r="J12" s="56" t="s">
        <v>38</v>
      </c>
      <c r="K12" s="39" t="s">
        <v>49</v>
      </c>
      <c r="L12" s="38"/>
      <c r="M12" s="57" t="s">
        <v>50</v>
      </c>
      <c r="N12" s="40" t="s">
        <v>51</v>
      </c>
      <c r="O12" s="41" t="s">
        <v>52</v>
      </c>
      <c r="P12" s="41"/>
      <c r="Q12" s="57" t="s">
        <v>52</v>
      </c>
      <c r="R12" s="43" t="str">
        <f t="shared" si="1"/>
        <v>1,468 m | 19.0 Km | 1,495 m D+</v>
      </c>
    </row>
    <row r="13" ht="35.25" customHeight="1">
      <c r="A13" s="52" t="s">
        <v>53</v>
      </c>
      <c r="B13" s="53">
        <v>2490.0</v>
      </c>
      <c r="C13" s="34" t="s">
        <v>42</v>
      </c>
      <c r="D13" s="54">
        <v>27.863</v>
      </c>
      <c r="E13" s="54">
        <f t="shared" si="2"/>
        <v>8.886</v>
      </c>
      <c r="F13" s="55">
        <v>2638.0</v>
      </c>
      <c r="G13" s="55">
        <f t="shared" si="3"/>
        <v>1143</v>
      </c>
      <c r="H13" s="55">
        <v>1334.0</v>
      </c>
      <c r="I13" s="55">
        <f t="shared" si="4"/>
        <v>147</v>
      </c>
      <c r="J13" s="37" t="s">
        <v>54</v>
      </c>
      <c r="K13" s="38" t="s">
        <v>55</v>
      </c>
      <c r="L13" s="38"/>
      <c r="M13" s="38"/>
      <c r="N13" s="40" t="s">
        <v>56</v>
      </c>
      <c r="O13" s="41" t="s">
        <v>57</v>
      </c>
      <c r="P13" s="41"/>
      <c r="Q13" s="41"/>
      <c r="R13" s="43" t="str">
        <f t="shared" si="1"/>
        <v>2,490 m | 27.9 Km | 2,638 m D+</v>
      </c>
    </row>
    <row r="14" ht="35.25" customHeight="1">
      <c r="A14" s="58" t="s">
        <v>58</v>
      </c>
      <c r="B14" s="59">
        <v>2856.0</v>
      </c>
      <c r="C14" s="46" t="s">
        <v>40</v>
      </c>
      <c r="D14" s="60">
        <v>30.657</v>
      </c>
      <c r="E14" s="60">
        <f t="shared" si="2"/>
        <v>2.794</v>
      </c>
      <c r="F14" s="61">
        <v>3042.0</v>
      </c>
      <c r="G14" s="61">
        <f t="shared" si="3"/>
        <v>404</v>
      </c>
      <c r="H14" s="61">
        <v>1374.0</v>
      </c>
      <c r="I14" s="61">
        <f t="shared" si="4"/>
        <v>40</v>
      </c>
      <c r="J14" s="62"/>
      <c r="K14" s="63"/>
      <c r="L14" s="63"/>
      <c r="M14" s="63"/>
      <c r="N14" s="40"/>
      <c r="O14" s="41"/>
      <c r="P14" s="64"/>
      <c r="Q14" s="64"/>
      <c r="R14" s="43" t="str">
        <f t="shared" si="1"/>
        <v>2,856 m | 30.7 Km | 3,042 m D+</v>
      </c>
    </row>
    <row r="15" ht="35.25" customHeight="1">
      <c r="A15" s="52" t="s">
        <v>59</v>
      </c>
      <c r="B15" s="53">
        <v>2274.0</v>
      </c>
      <c r="C15" s="34" t="s">
        <v>48</v>
      </c>
      <c r="D15" s="54">
        <v>32.781</v>
      </c>
      <c r="E15" s="54">
        <f t="shared" si="2"/>
        <v>2.124</v>
      </c>
      <c r="F15" s="55">
        <v>3044.0</v>
      </c>
      <c r="G15" s="55">
        <f t="shared" si="3"/>
        <v>2</v>
      </c>
      <c r="H15" s="55">
        <v>1943.0</v>
      </c>
      <c r="I15" s="55">
        <f t="shared" si="4"/>
        <v>569</v>
      </c>
      <c r="J15" s="37" t="s">
        <v>60</v>
      </c>
      <c r="K15" s="38" t="s">
        <v>61</v>
      </c>
      <c r="L15" s="38"/>
      <c r="M15" s="38"/>
      <c r="N15" s="40" t="s">
        <v>62</v>
      </c>
      <c r="O15" s="41" t="s">
        <v>63</v>
      </c>
      <c r="P15" s="41"/>
      <c r="Q15" s="41"/>
      <c r="R15" s="43" t="str">
        <f t="shared" si="1"/>
        <v>2,274 m | 32.8 Km | 3,044 m D+</v>
      </c>
    </row>
    <row r="16" ht="35.25" customHeight="1">
      <c r="A16" s="58" t="s">
        <v>64</v>
      </c>
      <c r="B16" s="59">
        <v>2823.0</v>
      </c>
      <c r="C16" s="46" t="s">
        <v>65</v>
      </c>
      <c r="D16" s="60">
        <v>35.95</v>
      </c>
      <c r="E16" s="60">
        <f t="shared" si="2"/>
        <v>3.169</v>
      </c>
      <c r="F16" s="61">
        <v>3748.0</v>
      </c>
      <c r="G16" s="61">
        <f t="shared" si="3"/>
        <v>704</v>
      </c>
      <c r="H16" s="61">
        <v>2092.0</v>
      </c>
      <c r="I16" s="61">
        <f t="shared" si="4"/>
        <v>149</v>
      </c>
      <c r="J16" s="37"/>
      <c r="K16" s="38"/>
      <c r="L16" s="63"/>
      <c r="M16" s="63"/>
      <c r="N16" s="40"/>
      <c r="O16" s="41"/>
      <c r="P16" s="64"/>
      <c r="Q16" s="64"/>
      <c r="R16" s="43" t="str">
        <f t="shared" si="1"/>
        <v>2,823 m | 36.0 Km | 3,748 m D+</v>
      </c>
    </row>
    <row r="17" ht="35.25" customHeight="1">
      <c r="A17" s="58" t="s">
        <v>66</v>
      </c>
      <c r="B17" s="59">
        <v>2441.0</v>
      </c>
      <c r="C17" s="46" t="s">
        <v>40</v>
      </c>
      <c r="D17" s="60">
        <v>37.578</v>
      </c>
      <c r="E17" s="60">
        <f t="shared" si="2"/>
        <v>1.628</v>
      </c>
      <c r="F17" s="61">
        <v>3766.0</v>
      </c>
      <c r="G17" s="61">
        <f t="shared" si="3"/>
        <v>18</v>
      </c>
      <c r="H17" s="61">
        <v>2484.0</v>
      </c>
      <c r="I17" s="61">
        <f t="shared" si="4"/>
        <v>392</v>
      </c>
      <c r="J17" s="37"/>
      <c r="K17" s="38"/>
      <c r="L17" s="63"/>
      <c r="M17" s="63"/>
      <c r="N17" s="40"/>
      <c r="O17" s="41"/>
      <c r="P17" s="64"/>
      <c r="Q17" s="64"/>
      <c r="R17" s="43" t="str">
        <f t="shared" si="1"/>
        <v>2,441 m | 37.6 Km | 3,766 m D+</v>
      </c>
    </row>
    <row r="18" ht="35.25" customHeight="1">
      <c r="A18" s="52" t="s">
        <v>67</v>
      </c>
      <c r="B18" s="53">
        <v>1562.0</v>
      </c>
      <c r="C18" s="34" t="s">
        <v>42</v>
      </c>
      <c r="D18" s="54">
        <v>42.779</v>
      </c>
      <c r="E18" s="54">
        <f t="shared" si="2"/>
        <v>5.201</v>
      </c>
      <c r="F18" s="55">
        <v>3814.0</v>
      </c>
      <c r="G18" s="55">
        <f t="shared" si="3"/>
        <v>48</v>
      </c>
      <c r="H18" s="55">
        <v>3353.0</v>
      </c>
      <c r="I18" s="55">
        <f t="shared" si="4"/>
        <v>869</v>
      </c>
      <c r="J18" s="37" t="s">
        <v>68</v>
      </c>
      <c r="K18" s="38" t="s">
        <v>69</v>
      </c>
      <c r="L18" s="38"/>
      <c r="M18" s="38"/>
      <c r="N18" s="40" t="s">
        <v>70</v>
      </c>
      <c r="O18" s="41" t="s">
        <v>71</v>
      </c>
      <c r="P18" s="41"/>
      <c r="Q18" s="41"/>
      <c r="R18" s="43" t="str">
        <f t="shared" si="1"/>
        <v>1,562 m | 42.8 Km | 3,814 m D+</v>
      </c>
    </row>
    <row r="19" ht="35.25" customHeight="1">
      <c r="A19" s="32" t="s">
        <v>72</v>
      </c>
      <c r="B19" s="33">
        <v>1693.0</v>
      </c>
      <c r="C19" s="34" t="s">
        <v>73</v>
      </c>
      <c r="D19" s="35">
        <v>48.546</v>
      </c>
      <c r="E19" s="35">
        <f t="shared" si="2"/>
        <v>5.767</v>
      </c>
      <c r="F19" s="36">
        <v>4032.0</v>
      </c>
      <c r="G19" s="36">
        <f t="shared" si="3"/>
        <v>218</v>
      </c>
      <c r="H19" s="36">
        <v>3459.0</v>
      </c>
      <c r="I19" s="36">
        <f t="shared" si="4"/>
        <v>106</v>
      </c>
      <c r="J19" s="37" t="s">
        <v>74</v>
      </c>
      <c r="K19" s="38" t="s">
        <v>75</v>
      </c>
      <c r="L19" s="57" t="s">
        <v>76</v>
      </c>
      <c r="M19" s="57" t="s">
        <v>77</v>
      </c>
      <c r="N19" s="40" t="s">
        <v>78</v>
      </c>
      <c r="O19" s="41" t="s">
        <v>79</v>
      </c>
      <c r="P19" s="57" t="s">
        <v>80</v>
      </c>
      <c r="Q19" s="57" t="s">
        <v>81</v>
      </c>
      <c r="R19" s="43" t="str">
        <f t="shared" si="1"/>
        <v>1,693 m | 48.5 Km | 4,032 m D+</v>
      </c>
    </row>
    <row r="20" ht="35.25" customHeight="1">
      <c r="A20" s="52" t="s">
        <v>82</v>
      </c>
      <c r="B20" s="53">
        <v>2370.0</v>
      </c>
      <c r="C20" s="34" t="s">
        <v>42</v>
      </c>
      <c r="D20" s="54">
        <v>54.892</v>
      </c>
      <c r="E20" s="54">
        <f t="shared" si="2"/>
        <v>6.346</v>
      </c>
      <c r="F20" s="55">
        <v>4805.0</v>
      </c>
      <c r="G20" s="55">
        <f t="shared" si="3"/>
        <v>773</v>
      </c>
      <c r="H20" s="55">
        <v>3569.0</v>
      </c>
      <c r="I20" s="55">
        <f t="shared" si="4"/>
        <v>110</v>
      </c>
      <c r="J20" s="37" t="s">
        <v>83</v>
      </c>
      <c r="K20" s="38" t="s">
        <v>84</v>
      </c>
      <c r="L20" s="38"/>
      <c r="M20" s="38"/>
      <c r="N20" s="40" t="s">
        <v>85</v>
      </c>
      <c r="O20" s="41" t="s">
        <v>86</v>
      </c>
      <c r="P20" s="41"/>
      <c r="Q20" s="41"/>
      <c r="R20" s="43" t="str">
        <f t="shared" si="1"/>
        <v>2,370 m | 54.9 Km | 4,805 m D+</v>
      </c>
    </row>
    <row r="21" ht="35.25" customHeight="1">
      <c r="A21" s="58" t="s">
        <v>87</v>
      </c>
      <c r="B21" s="59">
        <v>2844.0</v>
      </c>
      <c r="C21" s="46" t="s">
        <v>40</v>
      </c>
      <c r="D21" s="60">
        <v>57.966</v>
      </c>
      <c r="E21" s="60">
        <f t="shared" si="2"/>
        <v>3.074</v>
      </c>
      <c r="F21" s="61">
        <v>5244.0</v>
      </c>
      <c r="G21" s="61">
        <f t="shared" si="3"/>
        <v>439</v>
      </c>
      <c r="H21" s="61">
        <v>3575.0</v>
      </c>
      <c r="I21" s="61">
        <f t="shared" si="4"/>
        <v>6</v>
      </c>
      <c r="J21" s="37"/>
      <c r="K21" s="38"/>
      <c r="L21" s="63"/>
      <c r="M21" s="63"/>
      <c r="N21" s="40"/>
      <c r="O21" s="41"/>
      <c r="P21" s="64"/>
      <c r="Q21" s="64"/>
      <c r="R21" s="43" t="str">
        <f t="shared" si="1"/>
        <v>2,844 m | 58.0 Km | 5,244 m D+</v>
      </c>
    </row>
    <row r="22" ht="35.25" customHeight="1">
      <c r="A22" s="52" t="s">
        <v>88</v>
      </c>
      <c r="B22" s="53">
        <v>1732.0</v>
      </c>
      <c r="C22" s="34" t="s">
        <v>48</v>
      </c>
      <c r="D22" s="54">
        <v>62.856</v>
      </c>
      <c r="E22" s="54">
        <f t="shared" si="2"/>
        <v>4.89</v>
      </c>
      <c r="F22" s="55">
        <v>5296.0</v>
      </c>
      <c r="G22" s="55">
        <f t="shared" si="3"/>
        <v>52</v>
      </c>
      <c r="H22" s="55">
        <v>4756.0</v>
      </c>
      <c r="I22" s="55">
        <f t="shared" si="4"/>
        <v>1181</v>
      </c>
      <c r="J22" s="37" t="s">
        <v>89</v>
      </c>
      <c r="K22" s="38" t="s">
        <v>90</v>
      </c>
      <c r="L22" s="38"/>
      <c r="M22" s="38"/>
      <c r="N22" s="40" t="s">
        <v>91</v>
      </c>
      <c r="O22" s="41" t="s">
        <v>92</v>
      </c>
      <c r="P22" s="41"/>
      <c r="Q22" s="41"/>
      <c r="R22" s="43" t="str">
        <f t="shared" si="1"/>
        <v>1,732 m | 62.9 Km | 5,296 m D+</v>
      </c>
    </row>
    <row r="23" ht="35.25" customHeight="1">
      <c r="A23" s="58" t="s">
        <v>93</v>
      </c>
      <c r="B23" s="59">
        <v>3004.0</v>
      </c>
      <c r="C23" s="46" t="s">
        <v>65</v>
      </c>
      <c r="D23" s="60">
        <v>68.279</v>
      </c>
      <c r="E23" s="60">
        <f t="shared" si="2"/>
        <v>5.423</v>
      </c>
      <c r="F23" s="61">
        <v>6583.0</v>
      </c>
      <c r="G23" s="61">
        <f t="shared" si="3"/>
        <v>1287</v>
      </c>
      <c r="H23" s="61">
        <v>4791.0</v>
      </c>
      <c r="I23" s="61">
        <f t="shared" si="4"/>
        <v>35</v>
      </c>
      <c r="J23" s="37"/>
      <c r="K23" s="38"/>
      <c r="L23" s="63"/>
      <c r="M23" s="63"/>
      <c r="N23" s="40"/>
      <c r="O23" s="41"/>
      <c r="P23" s="64"/>
      <c r="Q23" s="64"/>
      <c r="R23" s="43" t="str">
        <f t="shared" si="1"/>
        <v>3,004 m | 68.3 Km | 6,583 m D+</v>
      </c>
    </row>
    <row r="24" ht="35.25" customHeight="1">
      <c r="A24" s="52" t="s">
        <v>94</v>
      </c>
      <c r="B24" s="53">
        <v>1679.0</v>
      </c>
      <c r="C24" s="34" t="s">
        <v>48</v>
      </c>
      <c r="D24" s="54">
        <v>78.263</v>
      </c>
      <c r="E24" s="54">
        <f t="shared" si="2"/>
        <v>9.984</v>
      </c>
      <c r="F24" s="55">
        <v>6663.0</v>
      </c>
      <c r="G24" s="55">
        <f t="shared" si="3"/>
        <v>80</v>
      </c>
      <c r="H24" s="55">
        <v>6126.0</v>
      </c>
      <c r="I24" s="55">
        <f t="shared" si="4"/>
        <v>1335</v>
      </c>
      <c r="J24" s="37" t="s">
        <v>95</v>
      </c>
      <c r="K24" s="38" t="s">
        <v>96</v>
      </c>
      <c r="L24" s="38"/>
      <c r="M24" s="57" t="s">
        <v>97</v>
      </c>
      <c r="N24" s="40" t="s">
        <v>98</v>
      </c>
      <c r="O24" s="41" t="s">
        <v>99</v>
      </c>
      <c r="P24" s="41"/>
      <c r="Q24" s="57" t="s">
        <v>100</v>
      </c>
      <c r="R24" s="43" t="str">
        <f t="shared" si="1"/>
        <v>1,679 m | 78.3 Km | 6,663 m D+</v>
      </c>
    </row>
    <row r="25" ht="35.25" customHeight="1">
      <c r="A25" s="58" t="s">
        <v>101</v>
      </c>
      <c r="B25" s="59">
        <v>3295.0</v>
      </c>
      <c r="C25" s="46" t="s">
        <v>65</v>
      </c>
      <c r="D25" s="60">
        <v>90.6</v>
      </c>
      <c r="E25" s="60">
        <f t="shared" si="2"/>
        <v>12.337</v>
      </c>
      <c r="F25" s="61">
        <v>8351.0</v>
      </c>
      <c r="G25" s="61">
        <f t="shared" si="3"/>
        <v>1688</v>
      </c>
      <c r="H25" s="61">
        <v>6339.0</v>
      </c>
      <c r="I25" s="61">
        <f t="shared" si="4"/>
        <v>213</v>
      </c>
      <c r="J25" s="37"/>
      <c r="K25" s="38"/>
      <c r="L25" s="63"/>
      <c r="M25" s="63"/>
      <c r="N25" s="40"/>
      <c r="O25" s="41"/>
      <c r="P25" s="64"/>
      <c r="Q25" s="64"/>
      <c r="R25" s="43" t="str">
        <f t="shared" si="1"/>
        <v>3,295 m | 90.6 Km | 8,351 m D+</v>
      </c>
    </row>
    <row r="26" ht="35.25" customHeight="1">
      <c r="A26" s="52" t="s">
        <v>102</v>
      </c>
      <c r="B26" s="53">
        <v>2585.0</v>
      </c>
      <c r="C26" s="34" t="s">
        <v>42</v>
      </c>
      <c r="D26" s="54">
        <v>95.16</v>
      </c>
      <c r="E26" s="54">
        <f t="shared" si="2"/>
        <v>4.56</v>
      </c>
      <c r="F26" s="55">
        <v>8390.0</v>
      </c>
      <c r="G26" s="55">
        <f t="shared" si="3"/>
        <v>39</v>
      </c>
      <c r="H26" s="55">
        <v>6950.0</v>
      </c>
      <c r="I26" s="55">
        <f t="shared" si="4"/>
        <v>611</v>
      </c>
      <c r="J26" s="37" t="s">
        <v>103</v>
      </c>
      <c r="K26" s="38" t="s">
        <v>104</v>
      </c>
      <c r="L26" s="38"/>
      <c r="M26" s="38"/>
      <c r="N26" s="40" t="s">
        <v>105</v>
      </c>
      <c r="O26" s="41" t="s">
        <v>106</v>
      </c>
      <c r="P26" s="41"/>
      <c r="Q26" s="41"/>
      <c r="R26" s="43" t="str">
        <f t="shared" si="1"/>
        <v>2,585 m | 95.2 Km | 8,390 m D+</v>
      </c>
    </row>
    <row r="27" ht="35.25" customHeight="1">
      <c r="A27" s="58" t="s">
        <v>107</v>
      </c>
      <c r="B27" s="59">
        <v>1670.0</v>
      </c>
      <c r="C27" s="46" t="s">
        <v>40</v>
      </c>
      <c r="D27" s="60">
        <v>100.887</v>
      </c>
      <c r="E27" s="60">
        <f t="shared" si="2"/>
        <v>5.727</v>
      </c>
      <c r="F27" s="61">
        <v>8445.0</v>
      </c>
      <c r="G27" s="61">
        <f t="shared" si="3"/>
        <v>55</v>
      </c>
      <c r="H27" s="61">
        <v>7760.0</v>
      </c>
      <c r="I27" s="61">
        <f t="shared" si="4"/>
        <v>810</v>
      </c>
      <c r="J27" s="37"/>
      <c r="K27" s="38"/>
      <c r="L27" s="63"/>
      <c r="M27" s="63"/>
      <c r="N27" s="40"/>
      <c r="O27" s="41"/>
      <c r="P27" s="64"/>
      <c r="Q27" s="64"/>
      <c r="R27" s="43" t="str">
        <f t="shared" si="1"/>
        <v>1,670 m | 100.9 Km | 8,445 m D+</v>
      </c>
    </row>
    <row r="28" ht="35.25" customHeight="1">
      <c r="A28" s="32" t="s">
        <v>108</v>
      </c>
      <c r="B28" s="33">
        <v>1536.0</v>
      </c>
      <c r="C28" s="34" t="s">
        <v>73</v>
      </c>
      <c r="D28" s="35">
        <v>104.003</v>
      </c>
      <c r="E28" s="35">
        <f t="shared" si="2"/>
        <v>3.116</v>
      </c>
      <c r="F28" s="36">
        <v>8488.0</v>
      </c>
      <c r="G28" s="36">
        <f t="shared" si="3"/>
        <v>43</v>
      </c>
      <c r="H28" s="36">
        <v>7912.0</v>
      </c>
      <c r="I28" s="36">
        <f t="shared" si="4"/>
        <v>152</v>
      </c>
      <c r="J28" s="37" t="s">
        <v>109</v>
      </c>
      <c r="K28" s="38" t="s">
        <v>110</v>
      </c>
      <c r="L28" s="57" t="s">
        <v>111</v>
      </c>
      <c r="M28" s="57" t="s">
        <v>112</v>
      </c>
      <c r="N28" s="40" t="s">
        <v>113</v>
      </c>
      <c r="O28" s="41" t="s">
        <v>114</v>
      </c>
      <c r="P28" s="57" t="s">
        <v>112</v>
      </c>
      <c r="Q28" s="57" t="s">
        <v>115</v>
      </c>
      <c r="R28" s="43" t="str">
        <f t="shared" si="1"/>
        <v>1,536 m | 104.0 Km | 8,488 m D+</v>
      </c>
    </row>
    <row r="29" ht="35.25" customHeight="1">
      <c r="A29" s="58" t="s">
        <v>116</v>
      </c>
      <c r="B29" s="59">
        <v>1637.0</v>
      </c>
      <c r="C29" s="46" t="s">
        <v>40</v>
      </c>
      <c r="D29" s="60">
        <v>107.668</v>
      </c>
      <c r="E29" s="60">
        <f t="shared" si="2"/>
        <v>3.665</v>
      </c>
      <c r="F29" s="61">
        <v>8661.0</v>
      </c>
      <c r="G29" s="61">
        <f t="shared" si="3"/>
        <v>173</v>
      </c>
      <c r="H29" s="61">
        <v>8016.0</v>
      </c>
      <c r="I29" s="61">
        <f t="shared" si="4"/>
        <v>104</v>
      </c>
      <c r="J29" s="37"/>
      <c r="K29" s="38"/>
      <c r="L29" s="63"/>
      <c r="M29" s="63"/>
      <c r="N29" s="40"/>
      <c r="O29" s="41"/>
      <c r="P29" s="64"/>
      <c r="Q29" s="64"/>
      <c r="R29" s="43" t="str">
        <f t="shared" si="1"/>
        <v>1,637 m | 107.7 Km | 8,661 m D+</v>
      </c>
    </row>
    <row r="30" ht="35.25" customHeight="1">
      <c r="A30" s="52" t="s">
        <v>117</v>
      </c>
      <c r="B30" s="53">
        <v>1836.0</v>
      </c>
      <c r="C30" s="34" t="s">
        <v>42</v>
      </c>
      <c r="D30" s="54">
        <v>109.776</v>
      </c>
      <c r="E30" s="54">
        <f t="shared" si="2"/>
        <v>2.108</v>
      </c>
      <c r="F30" s="55">
        <v>8851.0</v>
      </c>
      <c r="G30" s="55">
        <f t="shared" si="3"/>
        <v>190</v>
      </c>
      <c r="H30" s="55">
        <v>8069.0</v>
      </c>
      <c r="I30" s="55">
        <f t="shared" si="4"/>
        <v>53</v>
      </c>
      <c r="J30" s="37" t="s">
        <v>118</v>
      </c>
      <c r="K30" s="38" t="s">
        <v>119</v>
      </c>
      <c r="L30" s="38"/>
      <c r="M30" s="38"/>
      <c r="N30" s="40" t="s">
        <v>120</v>
      </c>
      <c r="O30" s="41" t="s">
        <v>121</v>
      </c>
      <c r="P30" s="41"/>
      <c r="Q30" s="41"/>
      <c r="R30" s="43" t="str">
        <f t="shared" si="1"/>
        <v>1,836 m | 109.8 Km | 8,851 m D+</v>
      </c>
    </row>
    <row r="31" ht="35.25" customHeight="1">
      <c r="A31" s="58" t="s">
        <v>122</v>
      </c>
      <c r="B31" s="59">
        <v>2827.0</v>
      </c>
      <c r="C31" s="46" t="s">
        <v>40</v>
      </c>
      <c r="D31" s="60">
        <v>120.328</v>
      </c>
      <c r="E31" s="60">
        <f t="shared" si="2"/>
        <v>10.552</v>
      </c>
      <c r="F31" s="61">
        <v>9858.0</v>
      </c>
      <c r="G31" s="61">
        <f t="shared" si="3"/>
        <v>1007</v>
      </c>
      <c r="H31" s="61">
        <v>8184.0</v>
      </c>
      <c r="I31" s="61">
        <f t="shared" si="4"/>
        <v>115</v>
      </c>
      <c r="J31" s="37"/>
      <c r="K31" s="38"/>
      <c r="L31" s="63"/>
      <c r="M31" s="63"/>
      <c r="N31" s="40"/>
      <c r="O31" s="41"/>
      <c r="P31" s="64"/>
      <c r="Q31" s="64"/>
      <c r="R31" s="43" t="str">
        <f t="shared" si="1"/>
        <v>2,827 m | 120.3 Km | 9,858 m D+</v>
      </c>
    </row>
    <row r="32" ht="35.25" customHeight="1">
      <c r="A32" s="58" t="s">
        <v>123</v>
      </c>
      <c r="B32" s="59">
        <v>2583.0</v>
      </c>
      <c r="C32" s="46" t="s">
        <v>40</v>
      </c>
      <c r="D32" s="60">
        <v>122.373</v>
      </c>
      <c r="E32" s="60">
        <f t="shared" si="2"/>
        <v>2.045</v>
      </c>
      <c r="F32" s="61">
        <v>9862.0</v>
      </c>
      <c r="G32" s="61">
        <f t="shared" si="3"/>
        <v>4</v>
      </c>
      <c r="H32" s="61">
        <v>8352.0</v>
      </c>
      <c r="I32" s="61">
        <f t="shared" si="4"/>
        <v>168</v>
      </c>
      <c r="J32" s="37"/>
      <c r="K32" s="38"/>
      <c r="L32" s="63"/>
      <c r="M32" s="63"/>
      <c r="N32" s="40"/>
      <c r="O32" s="41"/>
      <c r="P32" s="64"/>
      <c r="Q32" s="64"/>
      <c r="R32" s="43" t="str">
        <f t="shared" si="1"/>
        <v>2,583 m | 122.4 Km | 9,862 m D+</v>
      </c>
    </row>
    <row r="33" ht="35.25" customHeight="1">
      <c r="A33" s="52" t="s">
        <v>124</v>
      </c>
      <c r="B33" s="53">
        <v>2192.0</v>
      </c>
      <c r="C33" s="34" t="s">
        <v>42</v>
      </c>
      <c r="D33" s="54">
        <v>125.951</v>
      </c>
      <c r="E33" s="54">
        <f t="shared" si="2"/>
        <v>3.578</v>
      </c>
      <c r="F33" s="55">
        <v>9866.0</v>
      </c>
      <c r="G33" s="55">
        <f t="shared" si="3"/>
        <v>4</v>
      </c>
      <c r="H33" s="55">
        <v>8646.0</v>
      </c>
      <c r="I33" s="55">
        <f t="shared" si="4"/>
        <v>294</v>
      </c>
      <c r="J33" s="37" t="s">
        <v>125</v>
      </c>
      <c r="K33" s="38" t="s">
        <v>126</v>
      </c>
      <c r="L33" s="38"/>
      <c r="M33" s="38"/>
      <c r="N33" s="40" t="s">
        <v>127</v>
      </c>
      <c r="O33" s="41" t="s">
        <v>128</v>
      </c>
      <c r="P33" s="41"/>
      <c r="Q33" s="41"/>
      <c r="R33" s="43" t="str">
        <f t="shared" si="1"/>
        <v>2,192 m | 126.0 Km | 9,866 m D+</v>
      </c>
    </row>
    <row r="34" ht="35.25" customHeight="1">
      <c r="A34" s="52" t="s">
        <v>129</v>
      </c>
      <c r="B34" s="53">
        <v>1442.0</v>
      </c>
      <c r="C34" s="34" t="s">
        <v>48</v>
      </c>
      <c r="D34" s="54">
        <v>131.624</v>
      </c>
      <c r="E34" s="54">
        <f t="shared" si="2"/>
        <v>5.673</v>
      </c>
      <c r="F34" s="55">
        <v>9921.0</v>
      </c>
      <c r="G34" s="55">
        <f t="shared" si="3"/>
        <v>55</v>
      </c>
      <c r="H34" s="55">
        <v>9262.0</v>
      </c>
      <c r="I34" s="55">
        <f t="shared" si="4"/>
        <v>616</v>
      </c>
      <c r="J34" s="37" t="s">
        <v>130</v>
      </c>
      <c r="K34" s="38" t="s">
        <v>131</v>
      </c>
      <c r="L34" s="38"/>
      <c r="M34" s="38"/>
      <c r="N34" s="40" t="s">
        <v>132</v>
      </c>
      <c r="O34" s="41" t="s">
        <v>133</v>
      </c>
      <c r="P34" s="41"/>
      <c r="Q34" s="41"/>
      <c r="R34" s="43" t="str">
        <f t="shared" si="1"/>
        <v>1,442 m | 131.6 Km | 9,921 m D+</v>
      </c>
    </row>
    <row r="35" ht="35.25" customHeight="1">
      <c r="A35" s="52" t="s">
        <v>134</v>
      </c>
      <c r="B35" s="53">
        <v>782.0</v>
      </c>
      <c r="C35" s="34" t="s">
        <v>42</v>
      </c>
      <c r="D35" s="54">
        <v>139.359</v>
      </c>
      <c r="E35" s="54">
        <f t="shared" si="2"/>
        <v>7.735</v>
      </c>
      <c r="F35" s="55">
        <v>10077.0</v>
      </c>
      <c r="G35" s="55">
        <f t="shared" si="3"/>
        <v>156</v>
      </c>
      <c r="H35" s="55">
        <v>9997.0</v>
      </c>
      <c r="I35" s="55">
        <f t="shared" si="4"/>
        <v>735</v>
      </c>
      <c r="J35" s="37" t="s">
        <v>135</v>
      </c>
      <c r="K35" s="38" t="s">
        <v>136</v>
      </c>
      <c r="L35" s="38"/>
      <c r="M35" s="38"/>
      <c r="N35" s="40" t="s">
        <v>137</v>
      </c>
      <c r="O35" s="41" t="s">
        <v>138</v>
      </c>
      <c r="P35" s="41"/>
      <c r="Q35" s="41"/>
      <c r="R35" s="43" t="str">
        <f t="shared" si="1"/>
        <v>782 m | 139.4 Km | 10,077 m D+</v>
      </c>
    </row>
    <row r="36" ht="35.25" customHeight="1">
      <c r="A36" s="58" t="s">
        <v>139</v>
      </c>
      <c r="B36" s="59">
        <v>377.0</v>
      </c>
      <c r="C36" s="46" t="s">
        <v>40</v>
      </c>
      <c r="D36" s="60">
        <v>146.803</v>
      </c>
      <c r="E36" s="60">
        <f t="shared" si="2"/>
        <v>7.444</v>
      </c>
      <c r="F36" s="61">
        <v>10594.0</v>
      </c>
      <c r="G36" s="61">
        <f t="shared" si="3"/>
        <v>517</v>
      </c>
      <c r="H36" s="61">
        <v>10873.0</v>
      </c>
      <c r="I36" s="61">
        <f t="shared" si="4"/>
        <v>876</v>
      </c>
      <c r="J36" s="37"/>
      <c r="K36" s="38"/>
      <c r="L36" s="63"/>
      <c r="M36" s="63"/>
      <c r="N36" s="40"/>
      <c r="O36" s="41"/>
      <c r="P36" s="64"/>
      <c r="Q36" s="64"/>
      <c r="R36" s="43" t="str">
        <f t="shared" si="1"/>
        <v>377 m | 146.8 Km | 10,594 m D+</v>
      </c>
    </row>
    <row r="37" ht="35.25" customHeight="1">
      <c r="A37" s="32" t="s">
        <v>140</v>
      </c>
      <c r="B37" s="33">
        <v>323.0</v>
      </c>
      <c r="C37" s="34" t="s">
        <v>73</v>
      </c>
      <c r="D37" s="35">
        <v>149.773</v>
      </c>
      <c r="E37" s="35">
        <f t="shared" si="2"/>
        <v>2.97</v>
      </c>
      <c r="F37" s="36">
        <v>10671.0</v>
      </c>
      <c r="G37" s="36">
        <f t="shared" si="3"/>
        <v>77</v>
      </c>
      <c r="H37" s="36">
        <v>11007.0</v>
      </c>
      <c r="I37" s="36">
        <f t="shared" si="4"/>
        <v>134</v>
      </c>
      <c r="J37" s="37" t="s">
        <v>141</v>
      </c>
      <c r="K37" s="38" t="s">
        <v>142</v>
      </c>
      <c r="L37" s="57" t="s">
        <v>143</v>
      </c>
      <c r="M37" s="57" t="s">
        <v>144</v>
      </c>
      <c r="N37" s="40" t="s">
        <v>145</v>
      </c>
      <c r="O37" s="41" t="s">
        <v>146</v>
      </c>
      <c r="P37" s="57" t="s">
        <v>144</v>
      </c>
      <c r="Q37" s="57" t="s">
        <v>147</v>
      </c>
      <c r="R37" s="43" t="str">
        <f t="shared" si="1"/>
        <v>323 m | 149.8 Km | 10,671 m D+</v>
      </c>
    </row>
    <row r="38" ht="35.25" customHeight="1">
      <c r="A38" s="52" t="s">
        <v>148</v>
      </c>
      <c r="B38" s="53">
        <v>649.0</v>
      </c>
      <c r="C38" s="65" t="s">
        <v>42</v>
      </c>
      <c r="D38" s="54">
        <v>155.561</v>
      </c>
      <c r="E38" s="54">
        <f t="shared" si="2"/>
        <v>5.788</v>
      </c>
      <c r="F38" s="55">
        <v>11240.0</v>
      </c>
      <c r="G38" s="55">
        <f t="shared" si="3"/>
        <v>569</v>
      </c>
      <c r="H38" s="55">
        <v>11257.0</v>
      </c>
      <c r="I38" s="55">
        <f t="shared" si="4"/>
        <v>250</v>
      </c>
      <c r="J38" s="37" t="s">
        <v>149</v>
      </c>
      <c r="K38" s="38" t="s">
        <v>150</v>
      </c>
      <c r="L38" s="38"/>
      <c r="M38" s="38"/>
      <c r="N38" s="40" t="s">
        <v>151</v>
      </c>
      <c r="O38" s="41" t="s">
        <v>152</v>
      </c>
      <c r="P38" s="41"/>
      <c r="Q38" s="41"/>
      <c r="R38" s="43" t="str">
        <f t="shared" si="1"/>
        <v>649 m | 155.6 Km | 11,240 m D+</v>
      </c>
    </row>
    <row r="39" ht="35.25" customHeight="1">
      <c r="A39" s="58" t="s">
        <v>153</v>
      </c>
      <c r="B39" s="59">
        <v>559.0</v>
      </c>
      <c r="C39" s="46" t="s">
        <v>40</v>
      </c>
      <c r="D39" s="60">
        <v>156.417</v>
      </c>
      <c r="E39" s="60">
        <f t="shared" si="2"/>
        <v>0.856</v>
      </c>
      <c r="F39" s="61">
        <v>11342.0</v>
      </c>
      <c r="G39" s="61">
        <f t="shared" si="3"/>
        <v>102</v>
      </c>
      <c r="H39" s="61">
        <v>11425.0</v>
      </c>
      <c r="I39" s="61">
        <f t="shared" si="4"/>
        <v>168</v>
      </c>
      <c r="J39" s="37"/>
      <c r="K39" s="38"/>
      <c r="L39" s="63"/>
      <c r="M39" s="63"/>
      <c r="N39" s="40"/>
      <c r="O39" s="41"/>
      <c r="P39" s="64"/>
      <c r="Q39" s="64"/>
      <c r="R39" s="43" t="str">
        <f t="shared" si="1"/>
        <v>559 m | 156.4 Km | 11,342 m D+</v>
      </c>
    </row>
    <row r="40" ht="35.25" customHeight="1">
      <c r="A40" s="52" t="s">
        <v>154</v>
      </c>
      <c r="B40" s="53">
        <v>1440.0</v>
      </c>
      <c r="C40" s="34" t="s">
        <v>42</v>
      </c>
      <c r="D40" s="54">
        <v>162.866</v>
      </c>
      <c r="E40" s="54">
        <f t="shared" si="2"/>
        <v>6.449</v>
      </c>
      <c r="F40" s="55">
        <v>12351.0</v>
      </c>
      <c r="G40" s="55">
        <f t="shared" si="3"/>
        <v>1009</v>
      </c>
      <c r="H40" s="55">
        <v>11615.0</v>
      </c>
      <c r="I40" s="55">
        <f t="shared" si="4"/>
        <v>190</v>
      </c>
      <c r="J40" s="37" t="s">
        <v>155</v>
      </c>
      <c r="K40" s="38" t="s">
        <v>156</v>
      </c>
      <c r="L40" s="38"/>
      <c r="M40" s="38"/>
      <c r="N40" s="40" t="s">
        <v>157</v>
      </c>
      <c r="O40" s="41" t="s">
        <v>158</v>
      </c>
      <c r="P40" s="41"/>
      <c r="Q40" s="41"/>
      <c r="R40" s="43" t="str">
        <f t="shared" si="1"/>
        <v>1,440 m | 162.9 Km | 12,351 m D+</v>
      </c>
    </row>
    <row r="41" ht="35.25" customHeight="1">
      <c r="A41" s="58" t="s">
        <v>159</v>
      </c>
      <c r="B41" s="59">
        <v>2125.0</v>
      </c>
      <c r="C41" s="66" t="s">
        <v>40</v>
      </c>
      <c r="D41" s="60">
        <v>166.368</v>
      </c>
      <c r="E41" s="60">
        <f t="shared" si="2"/>
        <v>3.502</v>
      </c>
      <c r="F41" s="61">
        <v>13005.0</v>
      </c>
      <c r="G41" s="61">
        <f t="shared" si="3"/>
        <v>654</v>
      </c>
      <c r="H41" s="61">
        <v>11645.0</v>
      </c>
      <c r="I41" s="61">
        <f t="shared" si="4"/>
        <v>30</v>
      </c>
      <c r="J41" s="37"/>
      <c r="K41" s="38"/>
      <c r="L41" s="38"/>
      <c r="M41" s="38"/>
      <c r="N41" s="40"/>
      <c r="O41" s="41"/>
      <c r="P41" s="41"/>
      <c r="Q41" s="41"/>
      <c r="R41" s="43" t="str">
        <f t="shared" si="1"/>
        <v>2,125 m | 166.4 Km | 13,005 m D+</v>
      </c>
    </row>
    <row r="42" ht="35.25" customHeight="1">
      <c r="A42" s="52" t="s">
        <v>160</v>
      </c>
      <c r="B42" s="53">
        <v>2252.0</v>
      </c>
      <c r="C42" s="34" t="s">
        <v>48</v>
      </c>
      <c r="D42" s="54">
        <v>167.306</v>
      </c>
      <c r="E42" s="54">
        <f t="shared" si="2"/>
        <v>0.938</v>
      </c>
      <c r="F42" s="55">
        <v>13142.0</v>
      </c>
      <c r="G42" s="55">
        <f t="shared" si="3"/>
        <v>137</v>
      </c>
      <c r="H42" s="55">
        <v>11662.0</v>
      </c>
      <c r="I42" s="55">
        <f t="shared" si="4"/>
        <v>17</v>
      </c>
      <c r="J42" s="37" t="s">
        <v>161</v>
      </c>
      <c r="K42" s="38" t="s">
        <v>162</v>
      </c>
      <c r="L42" s="38" t="s">
        <v>163</v>
      </c>
      <c r="M42" s="38"/>
      <c r="N42" s="40" t="s">
        <v>164</v>
      </c>
      <c r="O42" s="41" t="s">
        <v>165</v>
      </c>
      <c r="P42" s="41" t="s">
        <v>163</v>
      </c>
      <c r="Q42" s="41"/>
      <c r="R42" s="43" t="str">
        <f t="shared" si="1"/>
        <v>2,252 m | 167.3 Km | 13,142 m D+</v>
      </c>
    </row>
    <row r="43" ht="35.25" customHeight="1">
      <c r="A43" s="58" t="s">
        <v>166</v>
      </c>
      <c r="B43" s="59">
        <v>1915.0</v>
      </c>
      <c r="C43" s="66" t="s">
        <v>40</v>
      </c>
      <c r="D43" s="60">
        <v>172.535</v>
      </c>
      <c r="E43" s="60">
        <f t="shared" si="2"/>
        <v>5.229</v>
      </c>
      <c r="F43" s="61">
        <v>13412.0</v>
      </c>
      <c r="G43" s="61">
        <f t="shared" si="3"/>
        <v>270</v>
      </c>
      <c r="H43" s="61">
        <v>12229.0</v>
      </c>
      <c r="I43" s="61">
        <f t="shared" si="4"/>
        <v>567</v>
      </c>
      <c r="J43" s="37"/>
      <c r="K43" s="38"/>
      <c r="L43" s="38"/>
      <c r="M43" s="38"/>
      <c r="N43" s="40"/>
      <c r="O43" s="41"/>
      <c r="P43" s="41"/>
      <c r="Q43" s="41"/>
      <c r="R43" s="43" t="str">
        <f t="shared" si="1"/>
        <v>1,915 m | 172.5 Km | 13,412 m D+</v>
      </c>
    </row>
    <row r="44" ht="35.25" customHeight="1">
      <c r="A44" s="52" t="s">
        <v>167</v>
      </c>
      <c r="B44" s="53">
        <v>2049.0</v>
      </c>
      <c r="C44" s="34" t="s">
        <v>42</v>
      </c>
      <c r="D44" s="54">
        <v>175.624</v>
      </c>
      <c r="E44" s="54">
        <f t="shared" si="2"/>
        <v>3.089</v>
      </c>
      <c r="F44" s="55">
        <v>13714.0</v>
      </c>
      <c r="G44" s="55">
        <f t="shared" si="3"/>
        <v>302</v>
      </c>
      <c r="H44" s="55">
        <v>12407.0</v>
      </c>
      <c r="I44" s="55">
        <f t="shared" si="4"/>
        <v>178</v>
      </c>
      <c r="J44" s="37" t="s">
        <v>168</v>
      </c>
      <c r="K44" s="38" t="s">
        <v>169</v>
      </c>
      <c r="L44" s="38"/>
      <c r="M44" s="57" t="s">
        <v>170</v>
      </c>
      <c r="N44" s="40" t="s">
        <v>171</v>
      </c>
      <c r="O44" s="41" t="s">
        <v>172</v>
      </c>
      <c r="P44" s="41"/>
      <c r="Q44" s="57" t="s">
        <v>172</v>
      </c>
      <c r="R44" s="43" t="str">
        <f t="shared" si="1"/>
        <v>2,049 m | 175.6 Km | 13,714 m D+</v>
      </c>
    </row>
    <row r="45" ht="35.25" customHeight="1">
      <c r="A45" s="58" t="s">
        <v>173</v>
      </c>
      <c r="B45" s="59">
        <v>2347.0</v>
      </c>
      <c r="C45" s="46" t="s">
        <v>40</v>
      </c>
      <c r="D45" s="60">
        <v>179.83</v>
      </c>
      <c r="E45" s="60">
        <f t="shared" si="2"/>
        <v>4.206</v>
      </c>
      <c r="F45" s="61">
        <v>14166.0</v>
      </c>
      <c r="G45" s="61">
        <f t="shared" si="3"/>
        <v>452</v>
      </c>
      <c r="H45" s="61">
        <v>12589.0</v>
      </c>
      <c r="I45" s="61">
        <f t="shared" si="4"/>
        <v>182</v>
      </c>
      <c r="J45" s="37"/>
      <c r="K45" s="38"/>
      <c r="L45" s="63"/>
      <c r="M45" s="63"/>
      <c r="N45" s="40"/>
      <c r="O45" s="41"/>
      <c r="P45" s="64"/>
      <c r="Q45" s="64"/>
      <c r="R45" s="43" t="str">
        <f t="shared" si="1"/>
        <v>2,347 m | 179.8 Km | 14,166 m D+</v>
      </c>
    </row>
    <row r="46" ht="35.25" customHeight="1">
      <c r="A46" s="52" t="s">
        <v>174</v>
      </c>
      <c r="B46" s="53">
        <v>2091.0</v>
      </c>
      <c r="C46" s="34" t="s">
        <v>42</v>
      </c>
      <c r="D46" s="54">
        <v>180.93</v>
      </c>
      <c r="E46" s="54">
        <f t="shared" si="2"/>
        <v>1.1</v>
      </c>
      <c r="F46" s="55">
        <v>14174.0</v>
      </c>
      <c r="G46" s="55">
        <f t="shared" si="3"/>
        <v>8</v>
      </c>
      <c r="H46" s="55">
        <v>12838.0</v>
      </c>
      <c r="I46" s="55">
        <f t="shared" si="4"/>
        <v>249</v>
      </c>
      <c r="J46" s="37" t="s">
        <v>175</v>
      </c>
      <c r="K46" s="38" t="s">
        <v>176</v>
      </c>
      <c r="L46" s="38"/>
      <c r="M46" s="38"/>
      <c r="N46" s="40" t="s">
        <v>177</v>
      </c>
      <c r="O46" s="41" t="s">
        <v>178</v>
      </c>
      <c r="P46" s="41"/>
      <c r="Q46" s="41"/>
      <c r="R46" s="43" t="str">
        <f t="shared" si="1"/>
        <v>2,091 m | 180.9 Km | 14,174 m D+</v>
      </c>
    </row>
    <row r="47" ht="35.25" customHeight="1">
      <c r="A47" s="58" t="s">
        <v>179</v>
      </c>
      <c r="B47" s="59">
        <v>2312.0</v>
      </c>
      <c r="C47" s="46" t="s">
        <v>40</v>
      </c>
      <c r="D47" s="60">
        <v>182.609</v>
      </c>
      <c r="E47" s="60">
        <f t="shared" si="2"/>
        <v>1.679</v>
      </c>
      <c r="F47" s="61">
        <v>14524.0</v>
      </c>
      <c r="G47" s="61">
        <f t="shared" si="3"/>
        <v>350</v>
      </c>
      <c r="H47" s="61">
        <v>12960.0</v>
      </c>
      <c r="I47" s="61">
        <f t="shared" si="4"/>
        <v>122</v>
      </c>
      <c r="J47" s="37"/>
      <c r="K47" s="38"/>
      <c r="L47" s="63"/>
      <c r="M47" s="63"/>
      <c r="N47" s="40"/>
      <c r="O47" s="41"/>
      <c r="P47" s="64"/>
      <c r="Q47" s="64"/>
      <c r="R47" s="43" t="str">
        <f t="shared" si="1"/>
        <v>2,312 m | 182.6 Km | 14,524 m D+</v>
      </c>
    </row>
    <row r="48" ht="35.25" customHeight="1">
      <c r="A48" s="52" t="s">
        <v>180</v>
      </c>
      <c r="B48" s="53">
        <v>2196.0</v>
      </c>
      <c r="C48" s="34" t="s">
        <v>48</v>
      </c>
      <c r="D48" s="54">
        <v>184.932</v>
      </c>
      <c r="E48" s="54">
        <f t="shared" si="2"/>
        <v>2.323</v>
      </c>
      <c r="F48" s="55">
        <v>14683.0</v>
      </c>
      <c r="G48" s="55">
        <f t="shared" si="3"/>
        <v>159</v>
      </c>
      <c r="H48" s="55">
        <v>13233.0</v>
      </c>
      <c r="I48" s="55">
        <f t="shared" si="4"/>
        <v>273</v>
      </c>
      <c r="J48" s="37" t="s">
        <v>181</v>
      </c>
      <c r="K48" s="38" t="s">
        <v>182</v>
      </c>
      <c r="L48" s="38"/>
      <c r="M48" s="38"/>
      <c r="N48" s="40" t="s">
        <v>183</v>
      </c>
      <c r="O48" s="41" t="s">
        <v>184</v>
      </c>
      <c r="P48" s="41"/>
      <c r="Q48" s="41"/>
      <c r="R48" s="43" t="str">
        <f t="shared" si="1"/>
        <v>2,196 m | 184.9 Km | 14,683 m D+</v>
      </c>
    </row>
    <row r="49" ht="35.25" customHeight="1">
      <c r="A49" s="52" t="s">
        <v>185</v>
      </c>
      <c r="B49" s="53">
        <v>1557.0</v>
      </c>
      <c r="C49" s="34" t="s">
        <v>48</v>
      </c>
      <c r="D49" s="54">
        <v>190.515</v>
      </c>
      <c r="E49" s="54">
        <f t="shared" si="2"/>
        <v>5.583</v>
      </c>
      <c r="F49" s="55">
        <v>15002.0</v>
      </c>
      <c r="G49" s="55">
        <f t="shared" si="3"/>
        <v>319</v>
      </c>
      <c r="H49" s="55">
        <v>14166.0</v>
      </c>
      <c r="I49" s="55">
        <f t="shared" si="4"/>
        <v>933</v>
      </c>
      <c r="J49" s="37" t="s">
        <v>186</v>
      </c>
      <c r="K49" s="38" t="s">
        <v>187</v>
      </c>
      <c r="L49" s="38"/>
      <c r="M49" s="57" t="s">
        <v>188</v>
      </c>
      <c r="N49" s="40" t="s">
        <v>189</v>
      </c>
      <c r="O49" s="41" t="s">
        <v>190</v>
      </c>
      <c r="P49" s="41"/>
      <c r="Q49" s="57" t="s">
        <v>190</v>
      </c>
      <c r="R49" s="43" t="str">
        <f t="shared" si="1"/>
        <v>1,557 m | 190.5 Km | 15,002 m D+</v>
      </c>
    </row>
    <row r="50" ht="35.25" customHeight="1">
      <c r="A50" s="58" t="s">
        <v>191</v>
      </c>
      <c r="B50" s="59">
        <v>2395.0</v>
      </c>
      <c r="C50" s="46" t="s">
        <v>40</v>
      </c>
      <c r="D50" s="60">
        <v>193.928</v>
      </c>
      <c r="E50" s="60">
        <f t="shared" si="2"/>
        <v>3.413</v>
      </c>
      <c r="F50" s="61">
        <v>15800.0</v>
      </c>
      <c r="G50" s="61">
        <f t="shared" si="3"/>
        <v>798</v>
      </c>
      <c r="H50" s="61">
        <v>14173.0</v>
      </c>
      <c r="I50" s="61">
        <f t="shared" si="4"/>
        <v>7</v>
      </c>
      <c r="J50" s="37"/>
      <c r="K50" s="38"/>
      <c r="L50" s="63"/>
      <c r="M50" s="63"/>
      <c r="N50" s="40"/>
      <c r="O50" s="41"/>
      <c r="P50" s="64"/>
      <c r="Q50" s="64"/>
      <c r="R50" s="43" t="str">
        <f t="shared" si="1"/>
        <v>2,395 m | 193.9 Km | 15,800 m D+</v>
      </c>
    </row>
    <row r="51" ht="35.25" customHeight="1">
      <c r="A51" s="52" t="s">
        <v>192</v>
      </c>
      <c r="B51" s="53">
        <v>2061.0</v>
      </c>
      <c r="C51" s="65" t="s">
        <v>42</v>
      </c>
      <c r="D51" s="54">
        <v>196.726</v>
      </c>
      <c r="E51" s="54">
        <f t="shared" si="2"/>
        <v>2.798</v>
      </c>
      <c r="F51" s="55">
        <v>15800.0</v>
      </c>
      <c r="G51" s="55">
        <f t="shared" si="3"/>
        <v>0</v>
      </c>
      <c r="H51" s="55">
        <v>14452.0</v>
      </c>
      <c r="I51" s="55">
        <f t="shared" si="4"/>
        <v>279</v>
      </c>
      <c r="J51" s="37" t="s">
        <v>193</v>
      </c>
      <c r="K51" s="38" t="s">
        <v>194</v>
      </c>
      <c r="L51" s="38"/>
      <c r="M51" s="38"/>
      <c r="N51" s="40" t="s">
        <v>195</v>
      </c>
      <c r="O51" s="41" t="s">
        <v>196</v>
      </c>
      <c r="P51" s="41"/>
      <c r="Q51" s="41"/>
      <c r="R51" s="43" t="str">
        <f t="shared" si="1"/>
        <v>2,061 m | 196.7 Km | 15,800 m D+</v>
      </c>
    </row>
    <row r="52" ht="35.25" customHeight="1">
      <c r="A52" s="32" t="s">
        <v>197</v>
      </c>
      <c r="B52" s="33">
        <v>1376.0</v>
      </c>
      <c r="C52" s="34" t="s">
        <v>73</v>
      </c>
      <c r="D52" s="35">
        <v>203.836</v>
      </c>
      <c r="E52" s="35">
        <f t="shared" si="2"/>
        <v>7.11</v>
      </c>
      <c r="F52" s="36">
        <v>15860.0</v>
      </c>
      <c r="G52" s="36">
        <f t="shared" si="3"/>
        <v>60</v>
      </c>
      <c r="H52" s="36">
        <v>15119.0</v>
      </c>
      <c r="I52" s="36">
        <f t="shared" si="4"/>
        <v>667</v>
      </c>
      <c r="J52" s="37" t="s">
        <v>198</v>
      </c>
      <c r="K52" s="38" t="s">
        <v>199</v>
      </c>
      <c r="L52" s="57" t="s">
        <v>199</v>
      </c>
      <c r="M52" s="57" t="s">
        <v>200</v>
      </c>
      <c r="N52" s="40" t="s">
        <v>201</v>
      </c>
      <c r="O52" s="41" t="s">
        <v>202</v>
      </c>
      <c r="P52" s="57" t="s">
        <v>200</v>
      </c>
      <c r="Q52" s="57" t="s">
        <v>203</v>
      </c>
      <c r="R52" s="43" t="str">
        <f t="shared" si="1"/>
        <v>1,376 m | 203.8 Km | 15,860 m D+</v>
      </c>
    </row>
    <row r="53" ht="35.25" customHeight="1">
      <c r="A53" s="52" t="s">
        <v>204</v>
      </c>
      <c r="B53" s="53">
        <v>1776.0</v>
      </c>
      <c r="C53" s="34" t="s">
        <v>42</v>
      </c>
      <c r="D53" s="54">
        <v>208.919</v>
      </c>
      <c r="E53" s="54">
        <f t="shared" si="2"/>
        <v>5.083</v>
      </c>
      <c r="F53" s="55">
        <v>16296.0</v>
      </c>
      <c r="G53" s="55">
        <f t="shared" si="3"/>
        <v>436</v>
      </c>
      <c r="H53" s="55">
        <v>15199.0</v>
      </c>
      <c r="I53" s="55">
        <f t="shared" si="4"/>
        <v>80</v>
      </c>
      <c r="J53" s="37" t="s">
        <v>205</v>
      </c>
      <c r="K53" s="38" t="s">
        <v>206</v>
      </c>
      <c r="L53" s="38"/>
      <c r="M53" s="38"/>
      <c r="N53" s="40" t="s">
        <v>207</v>
      </c>
      <c r="O53" s="41" t="s">
        <v>208</v>
      </c>
      <c r="P53" s="41"/>
      <c r="Q53" s="41"/>
      <c r="R53" s="43" t="str">
        <f t="shared" si="1"/>
        <v>1,776 m | 208.9 Km | 16,296 m D+</v>
      </c>
    </row>
    <row r="54" ht="35.25" customHeight="1">
      <c r="A54" s="58" t="s">
        <v>209</v>
      </c>
      <c r="B54" s="59">
        <v>2782.0</v>
      </c>
      <c r="C54" s="46" t="s">
        <v>40</v>
      </c>
      <c r="D54" s="60">
        <v>213.36</v>
      </c>
      <c r="E54" s="60">
        <f t="shared" si="2"/>
        <v>4.441</v>
      </c>
      <c r="F54" s="61">
        <v>17221.0</v>
      </c>
      <c r="G54" s="61">
        <f t="shared" si="3"/>
        <v>925</v>
      </c>
      <c r="H54" s="61">
        <v>15218.0</v>
      </c>
      <c r="I54" s="61">
        <f t="shared" si="4"/>
        <v>19</v>
      </c>
      <c r="J54" s="37"/>
      <c r="K54" s="38"/>
      <c r="L54" s="63"/>
      <c r="M54" s="63"/>
      <c r="N54" s="40"/>
      <c r="O54" s="41"/>
      <c r="P54" s="64"/>
      <c r="Q54" s="64"/>
      <c r="R54" s="43" t="str">
        <f t="shared" si="1"/>
        <v>2,782 m | 213.4 Km | 17,221 m D+</v>
      </c>
    </row>
    <row r="55" ht="35.25" customHeight="1">
      <c r="A55" s="58" t="s">
        <v>210</v>
      </c>
      <c r="B55" s="59">
        <v>2051.0</v>
      </c>
      <c r="C55" s="46" t="s">
        <v>40</v>
      </c>
      <c r="D55" s="60">
        <v>217.079</v>
      </c>
      <c r="E55" s="60">
        <f t="shared" si="2"/>
        <v>3.719</v>
      </c>
      <c r="F55" s="61">
        <v>17281.0</v>
      </c>
      <c r="G55" s="61">
        <f t="shared" si="3"/>
        <v>60</v>
      </c>
      <c r="H55" s="61">
        <v>15949.0</v>
      </c>
      <c r="I55" s="61">
        <f t="shared" si="4"/>
        <v>731</v>
      </c>
      <c r="J55" s="37"/>
      <c r="K55" s="38"/>
      <c r="L55" s="63"/>
      <c r="M55" s="63"/>
      <c r="N55" s="40"/>
      <c r="O55" s="41"/>
      <c r="P55" s="64"/>
      <c r="Q55" s="64"/>
      <c r="R55" s="43" t="str">
        <f t="shared" si="1"/>
        <v>2,051 m | 217.1 Km | 17,281 m D+</v>
      </c>
    </row>
    <row r="56" ht="35.25" customHeight="1">
      <c r="A56" s="52" t="s">
        <v>211</v>
      </c>
      <c r="B56" s="53">
        <v>1576.0</v>
      </c>
      <c r="C56" s="34" t="s">
        <v>48</v>
      </c>
      <c r="D56" s="54">
        <v>220.815</v>
      </c>
      <c r="E56" s="54">
        <f t="shared" si="2"/>
        <v>3.736</v>
      </c>
      <c r="F56" s="55">
        <v>17301.0</v>
      </c>
      <c r="G56" s="55">
        <f t="shared" si="3"/>
        <v>20</v>
      </c>
      <c r="H56" s="55">
        <v>16387.0</v>
      </c>
      <c r="I56" s="55">
        <f t="shared" si="4"/>
        <v>438</v>
      </c>
      <c r="J56" s="37" t="s">
        <v>212</v>
      </c>
      <c r="K56" s="38" t="s">
        <v>213</v>
      </c>
      <c r="L56" s="38"/>
      <c r="M56" s="57" t="s">
        <v>214</v>
      </c>
      <c r="N56" s="40" t="s">
        <v>215</v>
      </c>
      <c r="O56" s="41" t="s">
        <v>216</v>
      </c>
      <c r="P56" s="41"/>
      <c r="Q56" s="57" t="s">
        <v>217</v>
      </c>
      <c r="R56" s="43" t="str">
        <f t="shared" si="1"/>
        <v>1,576 m | 220.8 Km | 17,301 m D+</v>
      </c>
    </row>
    <row r="57" ht="35.25" customHeight="1">
      <c r="A57" s="58" t="s">
        <v>218</v>
      </c>
      <c r="B57" s="59">
        <v>1693.0</v>
      </c>
      <c r="C57" s="46" t="s">
        <v>40</v>
      </c>
      <c r="D57" s="60">
        <v>223.6</v>
      </c>
      <c r="E57" s="60">
        <f t="shared" si="2"/>
        <v>2.785</v>
      </c>
      <c r="F57" s="61">
        <v>17395.0</v>
      </c>
      <c r="G57" s="61">
        <f t="shared" si="3"/>
        <v>94</v>
      </c>
      <c r="H57" s="61">
        <v>16404.0</v>
      </c>
      <c r="I57" s="61">
        <f t="shared" si="4"/>
        <v>17</v>
      </c>
      <c r="J57" s="37"/>
      <c r="K57" s="38"/>
      <c r="L57" s="63"/>
      <c r="M57" s="63"/>
      <c r="N57" s="40"/>
      <c r="O57" s="41"/>
      <c r="P57" s="64"/>
      <c r="Q57" s="64"/>
      <c r="R57" s="43" t="str">
        <f t="shared" si="1"/>
        <v>1,693 m | 223.6 Km | 17,395 m D+</v>
      </c>
    </row>
    <row r="58" ht="35.25" customHeight="1">
      <c r="A58" s="52" t="s">
        <v>219</v>
      </c>
      <c r="B58" s="53">
        <v>2552.0</v>
      </c>
      <c r="C58" s="34" t="s">
        <v>42</v>
      </c>
      <c r="D58" s="54">
        <v>228.618</v>
      </c>
      <c r="E58" s="54">
        <f t="shared" si="2"/>
        <v>5.018</v>
      </c>
      <c r="F58" s="55">
        <v>18123.0</v>
      </c>
      <c r="G58" s="55">
        <f t="shared" si="3"/>
        <v>728</v>
      </c>
      <c r="H58" s="55">
        <v>16416.0</v>
      </c>
      <c r="I58" s="55">
        <f t="shared" si="4"/>
        <v>12</v>
      </c>
      <c r="J58" s="37" t="s">
        <v>220</v>
      </c>
      <c r="K58" s="38" t="s">
        <v>221</v>
      </c>
      <c r="L58" s="38"/>
      <c r="M58" s="38"/>
      <c r="N58" s="40" t="s">
        <v>222</v>
      </c>
      <c r="O58" s="41" t="s">
        <v>223</v>
      </c>
      <c r="P58" s="41"/>
      <c r="Q58" s="41"/>
      <c r="R58" s="43" t="str">
        <f t="shared" si="1"/>
        <v>2,552 m | 228.6 Km | 18,123 m D+</v>
      </c>
    </row>
    <row r="59" ht="35.25" customHeight="1">
      <c r="A59" s="58" t="s">
        <v>224</v>
      </c>
      <c r="B59" s="59">
        <v>2775.0</v>
      </c>
      <c r="C59" s="46" t="s">
        <v>40</v>
      </c>
      <c r="D59" s="60">
        <v>230.155</v>
      </c>
      <c r="E59" s="60">
        <f t="shared" si="2"/>
        <v>1.537</v>
      </c>
      <c r="F59" s="61">
        <v>18358.0</v>
      </c>
      <c r="G59" s="61">
        <f t="shared" si="3"/>
        <v>235</v>
      </c>
      <c r="H59" s="61">
        <v>16441.0</v>
      </c>
      <c r="I59" s="61">
        <f t="shared" si="4"/>
        <v>25</v>
      </c>
      <c r="J59" s="37"/>
      <c r="K59" s="38"/>
      <c r="L59" s="63"/>
      <c r="M59" s="63"/>
      <c r="N59" s="40"/>
      <c r="O59" s="41"/>
      <c r="P59" s="64"/>
      <c r="Q59" s="64"/>
      <c r="R59" s="43" t="str">
        <f t="shared" si="1"/>
        <v>2,775 m | 230.2 Km | 18,358 m D+</v>
      </c>
    </row>
    <row r="60" ht="35.25" customHeight="1">
      <c r="A60" s="58" t="s">
        <v>225</v>
      </c>
      <c r="B60" s="59">
        <v>2694.0</v>
      </c>
      <c r="C60" s="46" t="s">
        <v>40</v>
      </c>
      <c r="D60" s="60">
        <v>231.523</v>
      </c>
      <c r="E60" s="60">
        <f t="shared" si="2"/>
        <v>1.368</v>
      </c>
      <c r="F60" s="61">
        <v>18401.0</v>
      </c>
      <c r="G60" s="61">
        <f t="shared" si="3"/>
        <v>43</v>
      </c>
      <c r="H60" s="61">
        <v>16561.0</v>
      </c>
      <c r="I60" s="61">
        <f t="shared" si="4"/>
        <v>120</v>
      </c>
      <c r="J60" s="37"/>
      <c r="K60" s="38"/>
      <c r="L60" s="63"/>
      <c r="M60" s="63"/>
      <c r="N60" s="40"/>
      <c r="O60" s="41"/>
      <c r="P60" s="64"/>
      <c r="Q60" s="64"/>
      <c r="R60" s="43" t="str">
        <f t="shared" si="1"/>
        <v>2,694 m | 231.5 Km | 18,401 m D+</v>
      </c>
    </row>
    <row r="61" ht="35.25" customHeight="1">
      <c r="A61" s="58" t="s">
        <v>226</v>
      </c>
      <c r="B61" s="59">
        <v>2110.0</v>
      </c>
      <c r="C61" s="46" t="s">
        <v>40</v>
      </c>
      <c r="D61" s="60">
        <v>234.454</v>
      </c>
      <c r="E61" s="60">
        <f t="shared" si="2"/>
        <v>2.931</v>
      </c>
      <c r="F61" s="61">
        <v>18405.0</v>
      </c>
      <c r="G61" s="61">
        <f t="shared" si="3"/>
        <v>4</v>
      </c>
      <c r="H61" s="61">
        <v>17100.0</v>
      </c>
      <c r="I61" s="61">
        <f t="shared" si="4"/>
        <v>539</v>
      </c>
      <c r="J61" s="37"/>
      <c r="K61" s="38"/>
      <c r="L61" s="63"/>
      <c r="M61" s="63"/>
      <c r="N61" s="40"/>
      <c r="O61" s="41"/>
      <c r="P61" s="64"/>
      <c r="Q61" s="64"/>
      <c r="R61" s="43" t="str">
        <f t="shared" si="1"/>
        <v>2,110 m | 234.5 Km | 18,405 m D+</v>
      </c>
    </row>
    <row r="62" ht="35.25" customHeight="1">
      <c r="A62" s="32" t="s">
        <v>227</v>
      </c>
      <c r="B62" s="33">
        <v>1504.0</v>
      </c>
      <c r="C62" s="34" t="s">
        <v>73</v>
      </c>
      <c r="D62" s="35">
        <v>237.459</v>
      </c>
      <c r="E62" s="35">
        <f t="shared" si="2"/>
        <v>3.005</v>
      </c>
      <c r="F62" s="36">
        <v>18420.0</v>
      </c>
      <c r="G62" s="36">
        <f t="shared" si="3"/>
        <v>15</v>
      </c>
      <c r="H62" s="36">
        <v>17680.0</v>
      </c>
      <c r="I62" s="36">
        <f t="shared" si="4"/>
        <v>580</v>
      </c>
      <c r="J62" s="37" t="s">
        <v>228</v>
      </c>
      <c r="K62" s="38" t="s">
        <v>229</v>
      </c>
      <c r="L62" s="57" t="s">
        <v>230</v>
      </c>
      <c r="M62" s="57" t="s">
        <v>231</v>
      </c>
      <c r="N62" s="40" t="s">
        <v>232</v>
      </c>
      <c r="O62" s="41" t="s">
        <v>233</v>
      </c>
      <c r="P62" s="57" t="s">
        <v>231</v>
      </c>
      <c r="Q62" s="57" t="s">
        <v>234</v>
      </c>
      <c r="R62" s="43" t="str">
        <f t="shared" si="1"/>
        <v>1,504 m | 237.5 Km | 18,420 m D+</v>
      </c>
    </row>
    <row r="63" ht="35.25" customHeight="1">
      <c r="A63" s="52" t="s">
        <v>235</v>
      </c>
      <c r="B63" s="53">
        <v>2173.0</v>
      </c>
      <c r="C63" s="34" t="s">
        <v>42</v>
      </c>
      <c r="D63" s="54">
        <v>242.337</v>
      </c>
      <c r="E63" s="54">
        <f t="shared" si="2"/>
        <v>4.878</v>
      </c>
      <c r="F63" s="55">
        <v>19212.0</v>
      </c>
      <c r="G63" s="55">
        <f t="shared" si="3"/>
        <v>792</v>
      </c>
      <c r="H63" s="55">
        <v>17830.0</v>
      </c>
      <c r="I63" s="55">
        <f t="shared" si="4"/>
        <v>150</v>
      </c>
      <c r="J63" s="37" t="s">
        <v>236</v>
      </c>
      <c r="K63" s="38" t="s">
        <v>237</v>
      </c>
      <c r="L63" s="38"/>
      <c r="M63" s="38"/>
      <c r="N63" s="40" t="s">
        <v>238</v>
      </c>
      <c r="O63" s="41" t="s">
        <v>239</v>
      </c>
      <c r="P63" s="41"/>
      <c r="Q63" s="41"/>
      <c r="R63" s="43" t="str">
        <f t="shared" si="1"/>
        <v>2,173 m | 242.3 Km | 19,212 m D+</v>
      </c>
    </row>
    <row r="64" ht="35.25" customHeight="1">
      <c r="A64" s="58" t="s">
        <v>240</v>
      </c>
      <c r="B64" s="59">
        <v>2290.0</v>
      </c>
      <c r="C64" s="46" t="s">
        <v>40</v>
      </c>
      <c r="D64" s="60">
        <v>246.32</v>
      </c>
      <c r="E64" s="60">
        <f t="shared" si="2"/>
        <v>3.983</v>
      </c>
      <c r="F64" s="61">
        <v>19511.0</v>
      </c>
      <c r="G64" s="61">
        <f t="shared" si="3"/>
        <v>299</v>
      </c>
      <c r="H64" s="61">
        <v>17989.0</v>
      </c>
      <c r="I64" s="61">
        <f t="shared" si="4"/>
        <v>159</v>
      </c>
      <c r="J64" s="37"/>
      <c r="K64" s="38"/>
      <c r="L64" s="63"/>
      <c r="M64" s="63"/>
      <c r="N64" s="40"/>
      <c r="O64" s="41"/>
      <c r="P64" s="64"/>
      <c r="Q64" s="64"/>
      <c r="R64" s="43" t="str">
        <f t="shared" si="1"/>
        <v>2,290 m | 246.3 Km | 19,511 m D+</v>
      </c>
    </row>
    <row r="65" ht="35.25" customHeight="1">
      <c r="A65" s="52" t="s">
        <v>241</v>
      </c>
      <c r="B65" s="53">
        <v>2272.0</v>
      </c>
      <c r="C65" s="34" t="s">
        <v>42</v>
      </c>
      <c r="D65" s="54">
        <v>247.344</v>
      </c>
      <c r="E65" s="54">
        <f t="shared" si="2"/>
        <v>1.024</v>
      </c>
      <c r="F65" s="55">
        <v>19583.0</v>
      </c>
      <c r="G65" s="55">
        <f t="shared" si="3"/>
        <v>72</v>
      </c>
      <c r="H65" s="55">
        <v>18086.0</v>
      </c>
      <c r="I65" s="55">
        <f t="shared" si="4"/>
        <v>97</v>
      </c>
      <c r="J65" s="37" t="s">
        <v>242</v>
      </c>
      <c r="K65" s="38" t="s">
        <v>243</v>
      </c>
      <c r="L65" s="38"/>
      <c r="M65" s="38"/>
      <c r="N65" s="40" t="s">
        <v>244</v>
      </c>
      <c r="O65" s="41" t="s">
        <v>245</v>
      </c>
      <c r="P65" s="41"/>
      <c r="Q65" s="41"/>
      <c r="R65" s="43" t="str">
        <f t="shared" si="1"/>
        <v>2,272 m | 247.3 Km | 19,583 m D+</v>
      </c>
    </row>
    <row r="66" ht="35.25" customHeight="1">
      <c r="A66" s="58" t="s">
        <v>246</v>
      </c>
      <c r="B66" s="59">
        <v>2739.0</v>
      </c>
      <c r="C66" s="46" t="s">
        <v>40</v>
      </c>
      <c r="D66" s="60">
        <v>252.143</v>
      </c>
      <c r="E66" s="60">
        <f t="shared" si="2"/>
        <v>4.799</v>
      </c>
      <c r="F66" s="61">
        <v>20144.0</v>
      </c>
      <c r="G66" s="61">
        <f t="shared" si="3"/>
        <v>561</v>
      </c>
      <c r="H66" s="61">
        <v>18208.0</v>
      </c>
      <c r="I66" s="61">
        <f t="shared" si="4"/>
        <v>122</v>
      </c>
      <c r="J66" s="37"/>
      <c r="K66" s="38"/>
      <c r="L66" s="63"/>
      <c r="M66" s="63"/>
      <c r="N66" s="40"/>
      <c r="O66" s="41"/>
      <c r="P66" s="64"/>
      <c r="Q66" s="64"/>
      <c r="R66" s="43" t="str">
        <f t="shared" si="1"/>
        <v>2,739 m | 252.1 Km | 20,144 m D+</v>
      </c>
    </row>
    <row r="67" ht="35.25" customHeight="1">
      <c r="A67" s="52" t="s">
        <v>247</v>
      </c>
      <c r="B67" s="53">
        <v>1996.0</v>
      </c>
      <c r="C67" s="34" t="s">
        <v>42</v>
      </c>
      <c r="D67" s="54">
        <v>255.794</v>
      </c>
      <c r="E67" s="54">
        <f t="shared" si="2"/>
        <v>3.651</v>
      </c>
      <c r="F67" s="55">
        <v>20154.0</v>
      </c>
      <c r="G67" s="55">
        <f t="shared" si="3"/>
        <v>10</v>
      </c>
      <c r="H67" s="55">
        <v>18920.0</v>
      </c>
      <c r="I67" s="55">
        <f t="shared" si="4"/>
        <v>712</v>
      </c>
      <c r="J67" s="37" t="s">
        <v>248</v>
      </c>
      <c r="K67" s="38" t="s">
        <v>249</v>
      </c>
      <c r="L67" s="38"/>
      <c r="M67" s="38"/>
      <c r="N67" s="40" t="s">
        <v>250</v>
      </c>
      <c r="O67" s="41" t="s">
        <v>251</v>
      </c>
      <c r="P67" s="41"/>
      <c r="Q67" s="41"/>
      <c r="R67" s="43" t="str">
        <f t="shared" si="1"/>
        <v>1,996 m | 255.8 Km | 20,154 m D+</v>
      </c>
    </row>
    <row r="68" ht="35.25" customHeight="1">
      <c r="A68" s="52" t="s">
        <v>252</v>
      </c>
      <c r="B68" s="53">
        <v>2655.0</v>
      </c>
      <c r="C68" s="34" t="s">
        <v>48</v>
      </c>
      <c r="D68" s="54">
        <v>259.251</v>
      </c>
      <c r="E68" s="54">
        <f t="shared" si="2"/>
        <v>3.457</v>
      </c>
      <c r="F68" s="55">
        <v>20802.0</v>
      </c>
      <c r="G68" s="55">
        <f t="shared" si="3"/>
        <v>648</v>
      </c>
      <c r="H68" s="55">
        <v>18934.0</v>
      </c>
      <c r="I68" s="55">
        <f t="shared" si="4"/>
        <v>14</v>
      </c>
      <c r="J68" s="37" t="s">
        <v>253</v>
      </c>
      <c r="K68" s="38" t="s">
        <v>254</v>
      </c>
      <c r="L68" s="38"/>
      <c r="M68" s="38"/>
      <c r="N68" s="40" t="s">
        <v>255</v>
      </c>
      <c r="O68" s="41" t="s">
        <v>256</v>
      </c>
      <c r="P68" s="41"/>
      <c r="Q68" s="41"/>
      <c r="R68" s="43" t="str">
        <f t="shared" si="1"/>
        <v>2,655 m | 259.3 Km | 20,802 m D+</v>
      </c>
    </row>
    <row r="69" ht="35.25" customHeight="1">
      <c r="A69" s="58" t="s">
        <v>257</v>
      </c>
      <c r="B69" s="59">
        <v>2684.0</v>
      </c>
      <c r="C69" s="46" t="s">
        <v>40</v>
      </c>
      <c r="D69" s="60">
        <v>261.623</v>
      </c>
      <c r="E69" s="60">
        <f t="shared" si="2"/>
        <v>2.372</v>
      </c>
      <c r="F69" s="61">
        <v>20951.0</v>
      </c>
      <c r="G69" s="61">
        <f t="shared" si="3"/>
        <v>149</v>
      </c>
      <c r="H69" s="61">
        <v>19075.0</v>
      </c>
      <c r="I69" s="61">
        <f t="shared" si="4"/>
        <v>141</v>
      </c>
      <c r="J69" s="37"/>
      <c r="K69" s="38"/>
      <c r="L69" s="63"/>
      <c r="M69" s="63"/>
      <c r="N69" s="40"/>
      <c r="O69" s="41"/>
      <c r="P69" s="64"/>
      <c r="Q69" s="64"/>
      <c r="R69" s="43" t="str">
        <f t="shared" si="1"/>
        <v>2,684 m | 261.6 Km | 20,951 m D+</v>
      </c>
    </row>
    <row r="70" ht="35.25" customHeight="1">
      <c r="A70" s="52" t="s">
        <v>258</v>
      </c>
      <c r="B70" s="53">
        <v>2705.0</v>
      </c>
      <c r="C70" s="34" t="s">
        <v>42</v>
      </c>
      <c r="D70" s="54">
        <v>263.841</v>
      </c>
      <c r="E70" s="54">
        <f t="shared" si="2"/>
        <v>2.218</v>
      </c>
      <c r="F70" s="55">
        <v>21135.0</v>
      </c>
      <c r="G70" s="55">
        <f t="shared" si="3"/>
        <v>184</v>
      </c>
      <c r="H70" s="55">
        <v>19255.0</v>
      </c>
      <c r="I70" s="55">
        <f t="shared" si="4"/>
        <v>180</v>
      </c>
      <c r="J70" s="37" t="s">
        <v>259</v>
      </c>
      <c r="K70" s="38" t="s">
        <v>260</v>
      </c>
      <c r="L70" s="38"/>
      <c r="M70" s="38"/>
      <c r="N70" s="40" t="s">
        <v>261</v>
      </c>
      <c r="O70" s="41" t="s">
        <v>262</v>
      </c>
      <c r="P70" s="41"/>
      <c r="Q70" s="41"/>
      <c r="R70" s="43" t="str">
        <f t="shared" si="1"/>
        <v>2,705 m | 263.8 Km | 21,135 m D+</v>
      </c>
    </row>
    <row r="71" ht="35.25" customHeight="1">
      <c r="A71" s="58" t="s">
        <v>263</v>
      </c>
      <c r="B71" s="59">
        <v>2788.0</v>
      </c>
      <c r="C71" s="46" t="s">
        <v>40</v>
      </c>
      <c r="D71" s="60">
        <v>264.228</v>
      </c>
      <c r="E71" s="60">
        <f t="shared" si="2"/>
        <v>0.387</v>
      </c>
      <c r="F71" s="61">
        <v>21219.0</v>
      </c>
      <c r="G71" s="61">
        <f t="shared" si="3"/>
        <v>84</v>
      </c>
      <c r="H71" s="61">
        <v>19258.0</v>
      </c>
      <c r="I71" s="61">
        <f t="shared" si="4"/>
        <v>3</v>
      </c>
      <c r="J71" s="37"/>
      <c r="K71" s="38"/>
      <c r="L71" s="63"/>
      <c r="M71" s="63"/>
      <c r="N71" s="40"/>
      <c r="O71" s="41"/>
      <c r="P71" s="64"/>
      <c r="Q71" s="64"/>
      <c r="R71" s="43" t="str">
        <f t="shared" si="1"/>
        <v>2,788 m | 264.2 Km | 21,219 m D+</v>
      </c>
    </row>
    <row r="72" ht="35.25" customHeight="1">
      <c r="A72" s="52" t="s">
        <v>264</v>
      </c>
      <c r="B72" s="53">
        <v>1351.0</v>
      </c>
      <c r="C72" s="34" t="s">
        <v>48</v>
      </c>
      <c r="D72" s="54">
        <v>274.659</v>
      </c>
      <c r="E72" s="54">
        <f t="shared" si="2"/>
        <v>10.431</v>
      </c>
      <c r="F72" s="55">
        <v>21370.0</v>
      </c>
      <c r="G72" s="55">
        <f t="shared" si="3"/>
        <v>151</v>
      </c>
      <c r="H72" s="55">
        <v>20804.0</v>
      </c>
      <c r="I72" s="55">
        <f t="shared" si="4"/>
        <v>1546</v>
      </c>
      <c r="J72" s="37" t="s">
        <v>265</v>
      </c>
      <c r="K72" s="38" t="s">
        <v>266</v>
      </c>
      <c r="L72" s="38"/>
      <c r="M72" s="57" t="s">
        <v>267</v>
      </c>
      <c r="N72" s="40" t="s">
        <v>268</v>
      </c>
      <c r="O72" s="41" t="s">
        <v>269</v>
      </c>
      <c r="P72" s="41"/>
      <c r="Q72" s="57" t="s">
        <v>270</v>
      </c>
      <c r="R72" s="43" t="str">
        <f t="shared" si="1"/>
        <v>1,351 m | 274.7 Km | 21,370 m D+</v>
      </c>
    </row>
    <row r="73" ht="35.25" customHeight="1">
      <c r="A73" s="52" t="s">
        <v>271</v>
      </c>
      <c r="B73" s="53">
        <v>2188.0</v>
      </c>
      <c r="C73" s="34" t="s">
        <v>42</v>
      </c>
      <c r="D73" s="54">
        <v>278.683</v>
      </c>
      <c r="E73" s="54">
        <f t="shared" si="2"/>
        <v>4.024</v>
      </c>
      <c r="F73" s="55">
        <v>22253.0</v>
      </c>
      <c r="G73" s="55">
        <f t="shared" si="3"/>
        <v>883</v>
      </c>
      <c r="H73" s="55">
        <v>20851.0</v>
      </c>
      <c r="I73" s="55">
        <f t="shared" si="4"/>
        <v>47</v>
      </c>
      <c r="J73" s="37" t="s">
        <v>272</v>
      </c>
      <c r="K73" s="38" t="s">
        <v>273</v>
      </c>
      <c r="L73" s="38"/>
      <c r="M73" s="38"/>
      <c r="N73" s="40" t="s">
        <v>274</v>
      </c>
      <c r="O73" s="41" t="s">
        <v>275</v>
      </c>
      <c r="P73" s="41"/>
      <c r="Q73" s="41"/>
      <c r="R73" s="43" t="str">
        <f t="shared" si="1"/>
        <v>2,188 m | 278.7 Km | 22,253 m D+</v>
      </c>
    </row>
    <row r="74" ht="35.25" customHeight="1">
      <c r="A74" s="52" t="s">
        <v>276</v>
      </c>
      <c r="B74" s="53">
        <v>2519.0</v>
      </c>
      <c r="C74" s="34" t="s">
        <v>65</v>
      </c>
      <c r="D74" s="54">
        <v>280.304</v>
      </c>
      <c r="E74" s="54">
        <f t="shared" si="2"/>
        <v>1.621</v>
      </c>
      <c r="F74" s="55">
        <v>22615.0</v>
      </c>
      <c r="G74" s="55">
        <f t="shared" si="3"/>
        <v>362</v>
      </c>
      <c r="H74" s="55">
        <v>20888.0</v>
      </c>
      <c r="I74" s="55">
        <f t="shared" si="4"/>
        <v>37</v>
      </c>
      <c r="J74" s="37" t="s">
        <v>277</v>
      </c>
      <c r="K74" s="38"/>
      <c r="L74" s="63"/>
      <c r="M74" s="63"/>
      <c r="N74" s="40"/>
      <c r="O74" s="41"/>
      <c r="P74" s="64"/>
      <c r="Q74" s="64"/>
      <c r="R74" s="43" t="str">
        <f t="shared" si="1"/>
        <v>2,519 m | 280.3 Km | 22,615 m D+</v>
      </c>
    </row>
    <row r="75" ht="35.25" customHeight="1">
      <c r="A75" s="52" t="s">
        <v>278</v>
      </c>
      <c r="B75" s="53">
        <v>1936.0</v>
      </c>
      <c r="C75" s="34" t="s">
        <v>42</v>
      </c>
      <c r="D75" s="54">
        <v>282.735</v>
      </c>
      <c r="E75" s="54">
        <f t="shared" si="2"/>
        <v>2.431</v>
      </c>
      <c r="F75" s="55">
        <v>22680.0</v>
      </c>
      <c r="G75" s="55">
        <f t="shared" si="3"/>
        <v>65</v>
      </c>
      <c r="H75" s="55">
        <v>21530.0</v>
      </c>
      <c r="I75" s="55">
        <f t="shared" si="4"/>
        <v>642</v>
      </c>
      <c r="J75" s="37" t="s">
        <v>279</v>
      </c>
      <c r="K75" s="38" t="s">
        <v>280</v>
      </c>
      <c r="L75" s="38"/>
      <c r="M75" s="38"/>
      <c r="N75" s="40" t="s">
        <v>281</v>
      </c>
      <c r="O75" s="41" t="s">
        <v>282</v>
      </c>
      <c r="P75" s="41"/>
      <c r="Q75" s="41"/>
      <c r="R75" s="43" t="str">
        <f t="shared" si="1"/>
        <v>1,936 m | 282.7 Km | 22,680 m D+</v>
      </c>
    </row>
    <row r="76" ht="35.25" customHeight="1">
      <c r="A76" s="32" t="s">
        <v>283</v>
      </c>
      <c r="B76" s="33">
        <v>1384.0</v>
      </c>
      <c r="C76" s="34" t="s">
        <v>73</v>
      </c>
      <c r="D76" s="35">
        <v>286.511</v>
      </c>
      <c r="E76" s="35">
        <f t="shared" si="2"/>
        <v>3.776</v>
      </c>
      <c r="F76" s="36">
        <v>22735.0</v>
      </c>
      <c r="G76" s="36">
        <f t="shared" si="3"/>
        <v>55</v>
      </c>
      <c r="H76" s="36">
        <v>22151.0</v>
      </c>
      <c r="I76" s="36">
        <f t="shared" si="4"/>
        <v>621</v>
      </c>
      <c r="J76" s="37" t="s">
        <v>284</v>
      </c>
      <c r="K76" s="38" t="s">
        <v>285</v>
      </c>
      <c r="L76" s="57" t="s">
        <v>286</v>
      </c>
      <c r="M76" s="57" t="s">
        <v>287</v>
      </c>
      <c r="N76" s="40" t="s">
        <v>288</v>
      </c>
      <c r="O76" s="41" t="s">
        <v>289</v>
      </c>
      <c r="P76" s="57" t="s">
        <v>287</v>
      </c>
      <c r="Q76" s="57" t="s">
        <v>290</v>
      </c>
      <c r="R76" s="43" t="str">
        <f t="shared" si="1"/>
        <v>1,384 m | 286.5 Km | 22,735 m D+</v>
      </c>
    </row>
    <row r="77" ht="35.25" customHeight="1">
      <c r="A77" s="52" t="s">
        <v>291</v>
      </c>
      <c r="B77" s="53">
        <v>2422.0</v>
      </c>
      <c r="C77" s="34" t="s">
        <v>42</v>
      </c>
      <c r="D77" s="54">
        <v>291.153</v>
      </c>
      <c r="E77" s="54">
        <f t="shared" si="2"/>
        <v>4.642</v>
      </c>
      <c r="F77" s="55">
        <v>23765.0</v>
      </c>
      <c r="G77" s="55">
        <f t="shared" si="3"/>
        <v>1030</v>
      </c>
      <c r="H77" s="55">
        <v>22167.0</v>
      </c>
      <c r="I77" s="55">
        <f t="shared" si="4"/>
        <v>16</v>
      </c>
      <c r="J77" s="37" t="s">
        <v>292</v>
      </c>
      <c r="K77" s="38" t="s">
        <v>293</v>
      </c>
      <c r="L77" s="38"/>
      <c r="M77" s="38"/>
      <c r="N77" s="40" t="s">
        <v>294</v>
      </c>
      <c r="O77" s="41" t="s">
        <v>295</v>
      </c>
      <c r="P77" s="41"/>
      <c r="Q77" s="41"/>
      <c r="R77" s="43" t="str">
        <f t="shared" si="1"/>
        <v>2,422 m | 291.2 Km | 23,765 m D+</v>
      </c>
    </row>
    <row r="78" ht="35.25" customHeight="1">
      <c r="A78" s="58" t="s">
        <v>296</v>
      </c>
      <c r="B78" s="59">
        <v>2711.0</v>
      </c>
      <c r="C78" s="46" t="s">
        <v>40</v>
      </c>
      <c r="D78" s="60">
        <v>292.265</v>
      </c>
      <c r="E78" s="60">
        <f t="shared" si="2"/>
        <v>1.112</v>
      </c>
      <c r="F78" s="61">
        <v>24049.0</v>
      </c>
      <c r="G78" s="61">
        <f t="shared" si="3"/>
        <v>284</v>
      </c>
      <c r="H78" s="61">
        <v>22167.0</v>
      </c>
      <c r="I78" s="61">
        <f t="shared" si="4"/>
        <v>0</v>
      </c>
      <c r="J78" s="37"/>
      <c r="K78" s="38"/>
      <c r="L78" s="63"/>
      <c r="M78" s="63"/>
      <c r="N78" s="40"/>
      <c r="O78" s="41"/>
      <c r="P78" s="64"/>
      <c r="Q78" s="64"/>
      <c r="R78" s="43" t="str">
        <f t="shared" si="1"/>
        <v>2,711 m | 292.3 Km | 24,049 m D+</v>
      </c>
    </row>
    <row r="79" ht="35.25" customHeight="1">
      <c r="A79" s="52" t="s">
        <v>297</v>
      </c>
      <c r="B79" s="53">
        <v>1880.0</v>
      </c>
      <c r="C79" s="34" t="s">
        <v>42</v>
      </c>
      <c r="D79" s="54">
        <v>297.717</v>
      </c>
      <c r="E79" s="54">
        <f t="shared" si="2"/>
        <v>5.452</v>
      </c>
      <c r="F79" s="55">
        <v>24143.0</v>
      </c>
      <c r="G79" s="55">
        <f t="shared" si="3"/>
        <v>94</v>
      </c>
      <c r="H79" s="55">
        <v>23092.0</v>
      </c>
      <c r="I79" s="55">
        <f t="shared" si="4"/>
        <v>925</v>
      </c>
      <c r="J79" s="37" t="s">
        <v>298</v>
      </c>
      <c r="K79" s="38" t="s">
        <v>299</v>
      </c>
      <c r="L79" s="38"/>
      <c r="M79" s="38"/>
      <c r="N79" s="40" t="s">
        <v>300</v>
      </c>
      <c r="O79" s="41" t="s">
        <v>301</v>
      </c>
      <c r="P79" s="41"/>
      <c r="Q79" s="41"/>
      <c r="R79" s="43" t="str">
        <f t="shared" si="1"/>
        <v>1,880 m | 297.7 Km | 24,143 m D+</v>
      </c>
    </row>
    <row r="80" ht="35.25" customHeight="1">
      <c r="A80" s="58" t="s">
        <v>302</v>
      </c>
      <c r="B80" s="59">
        <v>1618.0</v>
      </c>
      <c r="C80" s="46" t="s">
        <v>40</v>
      </c>
      <c r="D80" s="60">
        <v>306.067</v>
      </c>
      <c r="E80" s="60">
        <f t="shared" si="2"/>
        <v>8.35</v>
      </c>
      <c r="F80" s="61">
        <v>24372.0</v>
      </c>
      <c r="G80" s="61">
        <f t="shared" si="3"/>
        <v>229</v>
      </c>
      <c r="H80" s="61">
        <v>23560.0</v>
      </c>
      <c r="I80" s="61">
        <f t="shared" si="4"/>
        <v>468</v>
      </c>
      <c r="J80" s="37"/>
      <c r="K80" s="38"/>
      <c r="L80" s="63"/>
      <c r="M80" s="63"/>
      <c r="N80" s="40"/>
      <c r="O80" s="41"/>
      <c r="P80" s="64"/>
      <c r="Q80" s="64"/>
      <c r="R80" s="43" t="str">
        <f t="shared" si="1"/>
        <v>1,618 m | 306.1 Km | 24,372 m D+</v>
      </c>
    </row>
    <row r="81" ht="35.25" customHeight="1">
      <c r="A81" s="52" t="s">
        <v>303</v>
      </c>
      <c r="B81" s="53">
        <v>1525.0</v>
      </c>
      <c r="C81" s="34" t="s">
        <v>48</v>
      </c>
      <c r="D81" s="54">
        <v>307.837</v>
      </c>
      <c r="E81" s="54">
        <f t="shared" si="2"/>
        <v>1.77</v>
      </c>
      <c r="F81" s="55">
        <v>24391.0</v>
      </c>
      <c r="G81" s="55">
        <f t="shared" si="3"/>
        <v>19</v>
      </c>
      <c r="H81" s="55">
        <v>23643.0</v>
      </c>
      <c r="I81" s="55">
        <f t="shared" si="4"/>
        <v>83</v>
      </c>
      <c r="J81" s="37" t="s">
        <v>304</v>
      </c>
      <c r="K81" s="38" t="s">
        <v>305</v>
      </c>
      <c r="L81" s="38"/>
      <c r="M81" s="67" t="s">
        <v>306</v>
      </c>
      <c r="N81" s="40" t="s">
        <v>307</v>
      </c>
      <c r="O81" s="41" t="s">
        <v>308</v>
      </c>
      <c r="P81" s="41"/>
      <c r="Q81" s="67" t="s">
        <v>309</v>
      </c>
      <c r="R81" s="43" t="str">
        <f t="shared" si="1"/>
        <v>1,525 m | 307.8 Km | 24,391 m D+</v>
      </c>
    </row>
    <row r="82" ht="35.25" customHeight="1">
      <c r="A82" s="58" t="s">
        <v>310</v>
      </c>
      <c r="B82" s="59">
        <v>2272.0</v>
      </c>
      <c r="C82" s="46" t="s">
        <v>40</v>
      </c>
      <c r="D82" s="60">
        <v>315.499</v>
      </c>
      <c r="E82" s="60">
        <f t="shared" si="2"/>
        <v>7.662</v>
      </c>
      <c r="F82" s="61">
        <v>25151.0</v>
      </c>
      <c r="G82" s="61">
        <f t="shared" si="3"/>
        <v>760</v>
      </c>
      <c r="H82" s="61">
        <v>23725.0</v>
      </c>
      <c r="I82" s="61">
        <f t="shared" si="4"/>
        <v>82</v>
      </c>
      <c r="J82" s="37"/>
      <c r="K82" s="38" t="s">
        <v>309</v>
      </c>
      <c r="L82" s="63"/>
      <c r="M82" s="63"/>
      <c r="N82" s="40"/>
      <c r="O82" s="41" t="s">
        <v>311</v>
      </c>
      <c r="P82" s="64"/>
      <c r="Q82" s="64"/>
      <c r="R82" s="43" t="str">
        <f t="shared" si="1"/>
        <v>2,272 m | 315.5 Km | 25,151 m D+</v>
      </c>
    </row>
    <row r="83" ht="35.25" customHeight="1">
      <c r="A83" s="52" t="s">
        <v>312</v>
      </c>
      <c r="B83" s="53">
        <v>2548.0</v>
      </c>
      <c r="C83" s="34" t="s">
        <v>42</v>
      </c>
      <c r="D83" s="54">
        <v>316.946</v>
      </c>
      <c r="E83" s="54">
        <f t="shared" si="2"/>
        <v>1.447</v>
      </c>
      <c r="F83" s="55">
        <v>25422.0</v>
      </c>
      <c r="G83" s="55">
        <f t="shared" si="3"/>
        <v>271</v>
      </c>
      <c r="H83" s="55">
        <v>23732.0</v>
      </c>
      <c r="I83" s="55">
        <f t="shared" si="4"/>
        <v>7</v>
      </c>
      <c r="J83" s="37" t="s">
        <v>313</v>
      </c>
      <c r="K83" s="38" t="s">
        <v>314</v>
      </c>
      <c r="L83" s="38"/>
      <c r="M83" s="38"/>
      <c r="N83" s="40" t="s">
        <v>315</v>
      </c>
      <c r="O83" s="41" t="s">
        <v>316</v>
      </c>
      <c r="P83" s="41"/>
      <c r="Q83" s="41"/>
      <c r="R83" s="43" t="str">
        <f t="shared" si="1"/>
        <v>2,548 m | 316.9 Km | 25,422 m D+</v>
      </c>
    </row>
    <row r="84" ht="35.25" customHeight="1">
      <c r="A84" s="58" t="s">
        <v>317</v>
      </c>
      <c r="B84" s="59">
        <v>2921.0</v>
      </c>
      <c r="C84" s="46" t="s">
        <v>65</v>
      </c>
      <c r="D84" s="60">
        <v>319.018</v>
      </c>
      <c r="E84" s="60">
        <f t="shared" si="2"/>
        <v>2.072</v>
      </c>
      <c r="F84" s="61">
        <v>25793.0</v>
      </c>
      <c r="G84" s="61">
        <f t="shared" si="3"/>
        <v>371</v>
      </c>
      <c r="H84" s="61">
        <v>23752.0</v>
      </c>
      <c r="I84" s="61">
        <f t="shared" si="4"/>
        <v>20</v>
      </c>
      <c r="J84" s="37"/>
      <c r="K84" s="38"/>
      <c r="L84" s="63"/>
      <c r="M84" s="63"/>
      <c r="N84" s="40"/>
      <c r="O84" s="41"/>
      <c r="P84" s="64"/>
      <c r="Q84" s="64"/>
      <c r="R84" s="43" t="str">
        <f t="shared" si="1"/>
        <v>2,921 m | 319.0 Km | 25,793 m D+</v>
      </c>
    </row>
    <row r="85" ht="35.25" customHeight="1">
      <c r="A85" s="52" t="s">
        <v>318</v>
      </c>
      <c r="B85" s="53">
        <v>2025.0</v>
      </c>
      <c r="C85" s="34" t="s">
        <v>48</v>
      </c>
      <c r="D85" s="54">
        <v>324.602</v>
      </c>
      <c r="E85" s="54">
        <f t="shared" si="2"/>
        <v>5.584</v>
      </c>
      <c r="F85" s="55">
        <v>25798.0</v>
      </c>
      <c r="G85" s="55">
        <f t="shared" si="3"/>
        <v>5</v>
      </c>
      <c r="H85" s="55">
        <v>24575.0</v>
      </c>
      <c r="I85" s="55">
        <f t="shared" si="4"/>
        <v>823</v>
      </c>
      <c r="J85" s="37" t="s">
        <v>319</v>
      </c>
      <c r="K85" s="38" t="s">
        <v>320</v>
      </c>
      <c r="L85" s="38"/>
      <c r="M85" s="38"/>
      <c r="N85" s="40" t="s">
        <v>321</v>
      </c>
      <c r="O85" s="41" t="s">
        <v>322</v>
      </c>
      <c r="P85" s="41"/>
      <c r="Q85" s="41"/>
      <c r="R85" s="43" t="str">
        <f t="shared" si="1"/>
        <v>2,025 m | 324.6 Km | 25,798 m D+</v>
      </c>
    </row>
    <row r="86" ht="35.25" customHeight="1">
      <c r="A86" s="52" t="s">
        <v>323</v>
      </c>
      <c r="B86" s="53">
        <v>1991.0</v>
      </c>
      <c r="C86" s="34" t="s">
        <v>42</v>
      </c>
      <c r="D86" s="54">
        <v>332.052</v>
      </c>
      <c r="E86" s="54">
        <f t="shared" si="2"/>
        <v>7.45</v>
      </c>
      <c r="F86" s="55">
        <v>26149.0</v>
      </c>
      <c r="G86" s="55">
        <f t="shared" si="3"/>
        <v>351</v>
      </c>
      <c r="H86" s="55">
        <v>24958.0</v>
      </c>
      <c r="I86" s="55">
        <f t="shared" si="4"/>
        <v>383</v>
      </c>
      <c r="J86" s="37" t="s">
        <v>324</v>
      </c>
      <c r="K86" s="38" t="s">
        <v>325</v>
      </c>
      <c r="L86" s="38"/>
      <c r="M86" s="38"/>
      <c r="N86" s="40" t="s">
        <v>326</v>
      </c>
      <c r="O86" s="41" t="s">
        <v>327</v>
      </c>
      <c r="P86" s="41"/>
      <c r="Q86" s="41"/>
      <c r="R86" s="43" t="str">
        <f t="shared" si="1"/>
        <v>1,991 m | 332.1 Km | 26,149 m D+</v>
      </c>
    </row>
    <row r="87" ht="35.25" customHeight="1">
      <c r="A87" s="68" t="s">
        <v>328</v>
      </c>
      <c r="B87" s="69">
        <v>1224.0</v>
      </c>
      <c r="C87" s="70" t="s">
        <v>329</v>
      </c>
      <c r="D87" s="71">
        <v>336.462</v>
      </c>
      <c r="E87" s="71">
        <f t="shared" si="2"/>
        <v>4.41</v>
      </c>
      <c r="F87" s="72">
        <v>26182.0</v>
      </c>
      <c r="G87" s="72">
        <f t="shared" si="3"/>
        <v>33</v>
      </c>
      <c r="H87" s="72">
        <v>25727.0</v>
      </c>
      <c r="I87" s="72">
        <f t="shared" si="4"/>
        <v>769</v>
      </c>
      <c r="J87" s="73" t="s">
        <v>330</v>
      </c>
      <c r="K87" s="74" t="s">
        <v>331</v>
      </c>
      <c r="L87" s="74" t="s">
        <v>332</v>
      </c>
      <c r="M87" s="74"/>
      <c r="N87" s="75" t="s">
        <v>333</v>
      </c>
      <c r="O87" s="76" t="s">
        <v>334</v>
      </c>
      <c r="P87" s="76" t="s">
        <v>334</v>
      </c>
      <c r="Q87" s="76"/>
      <c r="R87" s="43" t="str">
        <f t="shared" si="1"/>
        <v>1,224 m | 336.5 Km | 26,182 m D+</v>
      </c>
    </row>
    <row r="88" ht="15.75" customHeight="1">
      <c r="A88" s="77"/>
      <c r="B88" s="78"/>
      <c r="C88" s="79"/>
      <c r="D88" s="79"/>
      <c r="E88" s="79"/>
      <c r="F88" s="80"/>
      <c r="G88" s="81"/>
      <c r="H88" s="81"/>
      <c r="I88" s="81"/>
      <c r="J88" s="82"/>
      <c r="K88" s="82"/>
      <c r="L88" s="82"/>
      <c r="M88" s="82"/>
      <c r="N88" s="82"/>
      <c r="O88" s="82"/>
      <c r="R88" s="77"/>
    </row>
    <row r="89" ht="15.75" customHeight="1">
      <c r="A89" s="83" t="s">
        <v>335</v>
      </c>
      <c r="R89" s="83"/>
    </row>
    <row r="90" ht="15.75" customHeight="1">
      <c r="A90" s="82"/>
      <c r="B90" s="81"/>
      <c r="C90" s="82"/>
      <c r="D90" s="82"/>
      <c r="E90" s="82"/>
      <c r="F90" s="81"/>
      <c r="G90" s="81"/>
      <c r="H90" s="81"/>
      <c r="I90" s="81"/>
      <c r="J90" s="82"/>
      <c r="K90" s="82"/>
      <c r="L90" s="82"/>
      <c r="M90" s="82"/>
      <c r="N90" s="82"/>
      <c r="O90" s="82"/>
      <c r="R90" s="82"/>
    </row>
    <row r="91" ht="15.75" customHeight="1">
      <c r="A91" s="82"/>
      <c r="B91" s="81"/>
      <c r="C91" s="82"/>
      <c r="D91" s="82"/>
      <c r="E91" s="82"/>
      <c r="F91" s="81"/>
      <c r="G91" s="81"/>
      <c r="H91" s="81"/>
      <c r="I91" s="81"/>
      <c r="J91" s="82"/>
      <c r="K91" s="82"/>
      <c r="L91" s="82"/>
      <c r="M91" s="82"/>
      <c r="N91" s="82"/>
      <c r="O91" s="82"/>
      <c r="R91" s="82"/>
    </row>
    <row r="92" ht="15.75" customHeight="1">
      <c r="A92" s="82"/>
      <c r="B92" s="81"/>
      <c r="C92" s="82"/>
      <c r="D92" s="82"/>
      <c r="E92" s="82"/>
      <c r="F92" s="81"/>
      <c r="G92" s="81"/>
      <c r="H92" s="81"/>
      <c r="I92" s="81"/>
      <c r="J92" s="82"/>
      <c r="K92" s="82"/>
      <c r="L92" s="82"/>
      <c r="M92" s="82"/>
      <c r="N92" s="82"/>
      <c r="O92" s="82"/>
      <c r="R92" s="82"/>
    </row>
    <row r="93" ht="15.75" customHeight="1">
      <c r="A93" s="82"/>
      <c r="B93" s="81"/>
      <c r="C93" s="82"/>
      <c r="D93" s="82"/>
      <c r="E93" s="82"/>
      <c r="F93" s="81"/>
      <c r="G93" s="81"/>
      <c r="H93" s="81"/>
      <c r="I93" s="81"/>
      <c r="J93" s="82"/>
      <c r="K93" s="82"/>
      <c r="L93" s="82"/>
      <c r="M93" s="82"/>
      <c r="N93" s="82"/>
      <c r="O93" s="82"/>
      <c r="R93" s="82"/>
    </row>
    <row r="94" ht="15.75" customHeight="1">
      <c r="A94" s="82"/>
      <c r="B94" s="81"/>
      <c r="C94" s="82"/>
      <c r="D94" s="82"/>
      <c r="E94" s="82"/>
      <c r="F94" s="81"/>
      <c r="G94" s="81"/>
      <c r="H94" s="81"/>
      <c r="I94" s="81"/>
      <c r="J94" s="82"/>
      <c r="K94" s="82"/>
      <c r="L94" s="82"/>
      <c r="M94" s="82"/>
      <c r="N94" s="82"/>
      <c r="O94" s="82"/>
      <c r="R94" s="82"/>
    </row>
  </sheetData>
  <mergeCells count="21">
    <mergeCell ref="D6:D8"/>
    <mergeCell ref="E6:E8"/>
    <mergeCell ref="F6:F8"/>
    <mergeCell ref="G6:G8"/>
    <mergeCell ref="H6:H8"/>
    <mergeCell ref="I6:I8"/>
    <mergeCell ref="J6:M6"/>
    <mergeCell ref="J7:J8"/>
    <mergeCell ref="K7:K8"/>
    <mergeCell ref="L7:M7"/>
    <mergeCell ref="A89:Q89"/>
    <mergeCell ref="N6:Q6"/>
    <mergeCell ref="N7:N8"/>
    <mergeCell ref="O7:O8"/>
    <mergeCell ref="P7:Q7"/>
    <mergeCell ref="A6:A8"/>
    <mergeCell ref="B6:B8"/>
    <mergeCell ref="C6:C8"/>
    <mergeCell ref="A1:Q1"/>
    <mergeCell ref="A4:Q4"/>
    <mergeCell ref="A5:Q5"/>
  </mergeCells>
  <printOptions horizontalCentered="1"/>
  <pageMargins bottom="0.19685039370078738" footer="0.0" header="0.0" left="0.25" right="0.25" top="0.19685039370078738"/>
  <pageSetup fitToHeight="0" paperSize="8" orientation="portrait" pageOrder="overThenDown"/>
  <drawing r:id="rId1"/>
</worksheet>
</file>